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8800" windowHeight="11715"/>
  </bookViews>
  <sheets>
    <sheet name="45 YEAR OPTION WITH PROJECTS" sheetId="2" r:id="rId1"/>
  </sheets>
  <definedNames>
    <definedName name="_xlnm._FilterDatabase" localSheetId="0" hidden="1">'45 YEAR OPTION WITH PROJECTS'!$A$3:$AY$176</definedName>
    <definedName name="_xlnm.Print_Area" localSheetId="0">'45 YEAR OPTION WITH PROJECTS'!$A$1:$AY$186</definedName>
    <definedName name="_xlnm.Print_Titles" localSheetId="0">'45 YEAR OPTION WITH PROJECTS'!$A:$F,'45 YEAR OPTION WITH PROJECTS'!$1:$1</definedName>
  </definedNames>
  <calcPr calcId="14562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9" i="2" l="1"/>
  <c r="F185" i="2" s="1"/>
  <c r="F184" i="2"/>
  <c r="F178" i="2"/>
  <c r="F177" i="2"/>
  <c r="F46" i="2" l="1"/>
</calcChain>
</file>

<file path=xl/sharedStrings.xml><?xml version="1.0" encoding="utf-8"?>
<sst xmlns="http://schemas.openxmlformats.org/spreadsheetml/2006/main" count="655" uniqueCount="325">
  <si>
    <t>PP05</t>
  </si>
  <si>
    <t>PP03</t>
  </si>
  <si>
    <t>PP16</t>
  </si>
  <si>
    <t>PP18</t>
  </si>
  <si>
    <t>PP15</t>
  </si>
  <si>
    <t>PP17</t>
  </si>
  <si>
    <t>PP10</t>
  </si>
  <si>
    <t>PP01</t>
  </si>
  <si>
    <t>PP09</t>
  </si>
  <si>
    <t>PP08</t>
  </si>
  <si>
    <t>PP02</t>
  </si>
  <si>
    <t>PP04</t>
  </si>
  <si>
    <t>PP06</t>
  </si>
  <si>
    <t>PP14</t>
  </si>
  <si>
    <t>PP12</t>
  </si>
  <si>
    <t>PP13</t>
  </si>
  <si>
    <t>PP07</t>
  </si>
  <si>
    <t>PP11</t>
  </si>
  <si>
    <t>Project Zone</t>
  </si>
  <si>
    <t>N/A</t>
  </si>
  <si>
    <t>E</t>
  </si>
  <si>
    <t>A</t>
  </si>
  <si>
    <t>WK01</t>
  </si>
  <si>
    <t>WK03</t>
  </si>
  <si>
    <t>WK02</t>
  </si>
  <si>
    <t>WK04</t>
  </si>
  <si>
    <t>WK05</t>
  </si>
  <si>
    <t>WK08</t>
  </si>
  <si>
    <t>WK07</t>
  </si>
  <si>
    <t>WK06</t>
  </si>
  <si>
    <t>OK01</t>
  </si>
  <si>
    <t>OK02</t>
  </si>
  <si>
    <t>OK03</t>
  </si>
  <si>
    <t>OK05</t>
  </si>
  <si>
    <t>OK04</t>
  </si>
  <si>
    <t>PK01</t>
  </si>
  <si>
    <t>PK02</t>
  </si>
  <si>
    <t>Project ID</t>
  </si>
  <si>
    <t>B</t>
  </si>
  <si>
    <t>Project Name</t>
  </si>
  <si>
    <t>C</t>
  </si>
  <si>
    <t>F</t>
  </si>
  <si>
    <t>G</t>
  </si>
  <si>
    <t>58B</t>
  </si>
  <si>
    <t>268 &amp; 269</t>
  </si>
  <si>
    <t>Network Upgrade- Otaki Area 1</t>
  </si>
  <si>
    <t>Network Upgrade- Otaki Area 2</t>
  </si>
  <si>
    <t>Network Upgrade- Otaki Area 3</t>
  </si>
  <si>
    <t>Network Upgrade- Otaki Area 4</t>
  </si>
  <si>
    <t>Network Upgrade- Waikanae Area 8</t>
  </si>
  <si>
    <t>Network Upgrade- Waikanae Area 2</t>
  </si>
  <si>
    <t>Network Upgrade- Waikanae Area 3</t>
  </si>
  <si>
    <t>Network Upgrade- Waikanae Area 4</t>
  </si>
  <si>
    <t>Network Upgrade- Waikanae Area 7</t>
  </si>
  <si>
    <t>Network Upgrade- Waikanae Area 1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</si>
  <si>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</si>
  <si>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</si>
  <si>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</si>
  <si>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</si>
  <si>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</si>
  <si>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</si>
  <si>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</si>
  <si>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</si>
  <si>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</si>
  <si>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</si>
  <si>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</si>
  <si>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</si>
  <si>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</si>
  <si>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</si>
  <si>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</si>
  <si>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</si>
  <si>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</si>
  <si>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</si>
  <si>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</si>
  <si>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</si>
  <si>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</si>
  <si>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</si>
  <si>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</si>
  <si>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</si>
  <si>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</si>
  <si>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</si>
  <si>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</si>
  <si>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</si>
  <si>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</si>
  <si>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</si>
  <si>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</si>
  <si>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</si>
  <si>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</si>
  <si>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</si>
  <si>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</si>
  <si>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</si>
  <si>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</si>
  <si>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D1</t>
  </si>
  <si>
    <t>D2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</si>
  <si>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</si>
  <si>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</si>
  <si>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</si>
  <si>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</si>
  <si>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</si>
  <si>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</si>
  <si>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</si>
  <si>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</si>
  <si>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Moa Road Flood Wall</t>
  </si>
  <si>
    <t>Karaka Grove Flood Wall</t>
  </si>
  <si>
    <t>Alexander Road Bridge Upgrade</t>
  </si>
  <si>
    <t>Epiha Street Bridge Upgrade</t>
  </si>
  <si>
    <t>Makora Road Stormwater Upgrades</t>
  </si>
  <si>
    <t xml:space="preserve">Mangapouri Stream Culvert Upgrades </t>
  </si>
  <si>
    <t>Charnwood Grove Stormwater Upgrades</t>
  </si>
  <si>
    <t>Field Way Bridge Upgrade</t>
  </si>
  <si>
    <t>Awanui Drive- Area 1 Stormwater Upgrades</t>
  </si>
  <si>
    <t>Vaucluse Avenue and Nathan Ave Stormwater Upgrades</t>
  </si>
  <si>
    <t>Titoki Road Stormwater Upgrades</t>
  </si>
  <si>
    <t>Magrath Avenue Stormwater Upgrades</t>
  </si>
  <si>
    <t>Margaret Road Stormwater Upgrades</t>
  </si>
  <si>
    <t>Matatua Road - Area 1 Stormwater Extensions</t>
  </si>
  <si>
    <t>Modifications to Waterstone outlets</t>
  </si>
  <si>
    <t>173-206</t>
  </si>
  <si>
    <t>206-240</t>
  </si>
  <si>
    <t>Manly Street - Area 1 Stormwater Upgrades</t>
  </si>
  <si>
    <t>Lindale Complex Stormwater Extensions</t>
  </si>
  <si>
    <t xml:space="preserve">Mazengarb Stream Culvert Upgrades </t>
  </si>
  <si>
    <t>Arawhata Road Stormwater Upgrades</t>
  </si>
  <si>
    <t>Project Category</t>
  </si>
  <si>
    <t>Project Index</t>
  </si>
  <si>
    <t>SUB TOTAL - A</t>
  </si>
  <si>
    <t>SUB TOTAL - B</t>
  </si>
  <si>
    <t>SUB TOTAL - C</t>
  </si>
  <si>
    <t>SUB TOTAL - D1</t>
  </si>
  <si>
    <t>SUB TOTAL - D2</t>
  </si>
  <si>
    <t>SUB TOTAL - E</t>
  </si>
  <si>
    <t>SUB TOTAL - F</t>
  </si>
  <si>
    <t>SUB TOTAL - G</t>
  </si>
  <si>
    <t xml:space="preserve">TOTAL </t>
  </si>
  <si>
    <t>Number of Properties benefiting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</si>
  <si>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</si>
  <si>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</si>
  <si>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</si>
  <si>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</si>
  <si>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</si>
  <si>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</si>
  <si>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</si>
  <si>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</si>
  <si>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</si>
  <si>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</si>
  <si>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</si>
  <si>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</si>
  <si>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</si>
  <si>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</si>
  <si>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</si>
  <si>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</si>
  <si>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</si>
  <si>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</si>
  <si>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</si>
  <si>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</si>
  <si>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</si>
  <si>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</si>
  <si>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</si>
  <si>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</si>
  <si>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</si>
  <si>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</si>
  <si>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</si>
  <si>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</si>
  <si>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</si>
  <si>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</si>
  <si>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</si>
  <si>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</si>
  <si>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</si>
  <si>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</si>
  <si>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2052/53</t>
  </si>
  <si>
    <t>2053/54</t>
  </si>
  <si>
    <t>2054/55</t>
  </si>
  <si>
    <t>2055/56</t>
  </si>
  <si>
    <t>2056/57</t>
  </si>
  <si>
    <t>2057/58</t>
  </si>
  <si>
    <t>2058/59</t>
  </si>
  <si>
    <t>2059/60</t>
  </si>
  <si>
    <t>2060/61</t>
  </si>
  <si>
    <t>2061/62</t>
  </si>
  <si>
    <t>2062/63</t>
  </si>
  <si>
    <t>Stormwater Upgrades in Kena Kena Catchment</t>
  </si>
  <si>
    <t>Kakariki SH1 Area 1 and Awanui Stormwater Upgrades</t>
  </si>
  <si>
    <t>Amohia Catchment - Area 1 Stormwater Upgrades</t>
  </si>
  <si>
    <t>Park Avenue and Kohekohe Road Stormwater upgrades</t>
  </si>
  <si>
    <t>Simpson Cres/Alexander Road Stormwater Upgrades</t>
  </si>
  <si>
    <t xml:space="preserve">Kapiti Road / Marine Parade Stormwater Upgrades </t>
  </si>
  <si>
    <t>Rata Road / Konni Grove Stormwater Upgrades</t>
  </si>
  <si>
    <t>Riwai Street- Area 1 stormwater upgrades</t>
  </si>
  <si>
    <t>Waikanae Lagoons capacity upgrades</t>
  </si>
  <si>
    <t>Rimu Road and Ihakara street Stormwater upgrades</t>
  </si>
  <si>
    <t>Seddon Street stormwater upgrades</t>
  </si>
  <si>
    <t xml:space="preserve">Upgrading Downstream Channel- Kapanui </t>
  </si>
  <si>
    <t>Golf Road and McKay street stormwater upgrades</t>
  </si>
  <si>
    <t>Puriri Road and Kauri Road stormwater upgrades</t>
  </si>
  <si>
    <t>On site storage - Up stream of Wharemauku Stream</t>
  </si>
  <si>
    <t>Matene Street stormwater upgrades</t>
  </si>
  <si>
    <t>Kirk Street and Titoki street stormwater upgrades</t>
  </si>
  <si>
    <t>Queens Road and Napier Grove stormwater upgrades</t>
  </si>
  <si>
    <t>Richmond Avenue and Nimmo Avenue East stormwater upgrades</t>
  </si>
  <si>
    <t xml:space="preserve">Wellington Road stormwater improvements </t>
  </si>
  <si>
    <t>Groves Road stormwater upgrades</t>
  </si>
  <si>
    <t>Seaview Road and Park Road stormwater upgrades</t>
  </si>
  <si>
    <t>Eatwell Avenue - Area 1 and Ocen Road stormwater upgrades</t>
  </si>
  <si>
    <t>Riwai Street- Area 2 stormwater upgrades</t>
  </si>
  <si>
    <t>Goldsborough Avenue stormwater upgrades</t>
  </si>
  <si>
    <t>Huia Street stormwater upgrades</t>
  </si>
  <si>
    <t>Warrimoo Street stormwater upgrades</t>
  </si>
  <si>
    <t>Raumati Road- Area 1 stormwater upgrades</t>
  </si>
  <si>
    <t>Raumati Road- Area 2 stormwater upgrades</t>
  </si>
  <si>
    <t xml:space="preserve">Waikare Road stormwater improvements </t>
  </si>
  <si>
    <t>Eruini Street and Victor Grove stormwater upgrades</t>
  </si>
  <si>
    <t>Moana Street stormwater upgrades- Stage 2</t>
  </si>
  <si>
    <t>Network upgrades Paekakariki - Area 2</t>
  </si>
  <si>
    <t>Network upgrades Paekakariki - Area 1</t>
  </si>
  <si>
    <t>Rauparaha Street stormwater upgrades</t>
  </si>
  <si>
    <t>Channel Upgrade - Waikanae</t>
  </si>
  <si>
    <t>Greenwood Boulevard stormwater improvements</t>
  </si>
  <si>
    <t>Capacity Improvements to Manly Street Outlets</t>
  </si>
  <si>
    <t>Leinster Avenue- Area 1 stormwater upgrades</t>
  </si>
  <si>
    <t>Fenside Street - Ngapaki Street stormwater upgrades</t>
  </si>
  <si>
    <t>Field Way (Hues street and William street) stormwater upgrades</t>
  </si>
  <si>
    <t>Hillcrest Road and Dale Road stormwater upgrades</t>
  </si>
  <si>
    <t xml:space="preserve">Tepuka Stream improvements </t>
  </si>
  <si>
    <t>Matatua Road- Area 2 stormwater extensions</t>
  </si>
  <si>
    <t>Matai Road and Fincham Road stormwater upgrades</t>
  </si>
  <si>
    <t>Matai Street and Belvedere avenue stormwater upgrades</t>
  </si>
  <si>
    <t>Hookway Grove- Area 2 stormwater upgrades</t>
  </si>
  <si>
    <t>Eatwell Avenue - Area 2 stormwater upgrades</t>
  </si>
  <si>
    <t>Weggery Drive stormwater upgrades</t>
  </si>
  <si>
    <t>Rangihiroa Street and Te Moana Road stormwater upgrades</t>
  </si>
  <si>
    <t>Sunshine Avenue stormwater upgrades</t>
  </si>
  <si>
    <t>Manu Grove stormwater upgrades</t>
  </si>
  <si>
    <t xml:space="preserve">Spencer Russel Drive stormwater improvements </t>
  </si>
  <si>
    <t>Ruahine Street and Mamaku street stormwater improvements</t>
  </si>
  <si>
    <t>Ventnor Drive stormwater extensions</t>
  </si>
  <si>
    <t>Awatea Avenue and 4-18 Georgia Grove stormwater improvements</t>
  </si>
  <si>
    <t>Langdale Avenue stormwater extensions</t>
  </si>
  <si>
    <t>Consort Close stormwater upgrades</t>
  </si>
  <si>
    <t>Kaitawa Crescent stormwater upgrades</t>
  </si>
  <si>
    <t>Tahi Road / Marine Parade stormwater upgrades</t>
  </si>
  <si>
    <t>Renown Road and Hydes Road stormwater upgrades</t>
  </si>
  <si>
    <t>Wedgewood Grove and Fiesta Grove stormwater upgrades</t>
  </si>
  <si>
    <t>Elizebeth street stormwater upgrades</t>
  </si>
  <si>
    <t>Dittmer Street stormwater upgrades</t>
  </si>
  <si>
    <t>Mill Road and Anzac Road stormwater upgrades</t>
  </si>
  <si>
    <t>Bluegum Road/ Ocean Road stormwater upgrades</t>
  </si>
  <si>
    <t>Rosetta Road stormwater upgrades</t>
  </si>
  <si>
    <t>San Priamo place stormwater upgrades</t>
  </si>
  <si>
    <t>Tilley Road and Haumia Street stormwater upgrades</t>
  </si>
  <si>
    <t>Manawa Avenue stormwater improvements</t>
  </si>
  <si>
    <t>Waerenga Road stormwater upgrades</t>
  </si>
  <si>
    <t>McLaren Place stormwater improvements</t>
  </si>
  <si>
    <t>Te Moana Road Area 1 stormwater upgrades</t>
  </si>
  <si>
    <t>Belvedere Avenue Area 2 stormwater upgrades</t>
  </si>
  <si>
    <t xml:space="preserve">Park Avenue stormwater improvements </t>
  </si>
  <si>
    <t>Kapiti Road / Te Roto/ Friendship place stormwater upgrades</t>
  </si>
  <si>
    <t xml:space="preserve"> Hookway Grove- Area 3 stormwater improvements </t>
  </si>
  <si>
    <t>Poplar Avenue and Tennis Court stormwater upgrades</t>
  </si>
  <si>
    <t xml:space="preserve">Alexander Street stormwater improvements </t>
  </si>
  <si>
    <t>Te Moana Road Area 2 stormwater upgrades</t>
  </si>
  <si>
    <t xml:space="preserve">Nikau Palm Road stormwater improvements </t>
  </si>
  <si>
    <t>Poplar Avenue School stormwater extensions</t>
  </si>
  <si>
    <t>Glen Road stormwater improvements</t>
  </si>
  <si>
    <t>Tutere Street- Area 3 stormwater upgrades</t>
  </si>
  <si>
    <t>Brazier Grove stormwater extensions</t>
  </si>
  <si>
    <t>Manly Street - Area 3 stormwater improvements</t>
  </si>
  <si>
    <t>Matenga Street stormwater extensions</t>
  </si>
  <si>
    <t>Tutere Street- Area 1 stormwater upgrades</t>
  </si>
  <si>
    <t>Matai Road- Area 1 stormwater extensions</t>
  </si>
  <si>
    <t>Ocean Rd/Marine Parade Cnr (Car Park) stormwater improvements</t>
  </si>
  <si>
    <t>Oratia Grove Carpark stormwater improvements</t>
  </si>
  <si>
    <t>Datum Way stormwater upgrades</t>
  </si>
  <si>
    <t>Island View Terrace stormwater upgrades</t>
  </si>
  <si>
    <t>Te Nehu Drive stormwater upgrades</t>
  </si>
  <si>
    <t>Dennis Taylor Court and Kapiti Road stormwater extensions</t>
  </si>
  <si>
    <t>The Avenue stormwater upgrades</t>
  </si>
  <si>
    <t>Rutherford Drive Area 1 stormwater upgrades</t>
  </si>
  <si>
    <t>Rutherford Drive- Area 2 stormwater upgrades</t>
  </si>
  <si>
    <t>Buckley Grove stormwater improvements</t>
  </si>
  <si>
    <t>Anika Ct and Linwood Drive stormwater improvements</t>
  </si>
  <si>
    <t>Lambert Way stormwater improvements</t>
  </si>
  <si>
    <t>Lenister Ave- Area 2 stormwater extensions</t>
  </si>
  <si>
    <t xml:space="preserve">23 Windsor Avenue stormwater improvements </t>
  </si>
  <si>
    <t>Aotea Road stormwater upgrades</t>
  </si>
  <si>
    <t xml:space="preserve">Matai Road- Area 2 stormwater improvements </t>
  </si>
  <si>
    <t xml:space="preserve">Raebern Lane stormwater improvements </t>
  </si>
  <si>
    <t xml:space="preserve">Grange Park Ave stormwater improvements </t>
  </si>
  <si>
    <t>Harry Shaw Way stormwater upgrades</t>
  </si>
  <si>
    <t xml:space="preserve">Dale Road stormwater improvements </t>
  </si>
  <si>
    <t xml:space="preserve">Arlington Avenue stormwater improvements </t>
  </si>
  <si>
    <t>Main Road 32 to 68 stormwater upgrades</t>
  </si>
  <si>
    <t>Edgewater street stormwater upgrades</t>
  </si>
  <si>
    <t>Sunny Glen stormwater upgrades</t>
  </si>
  <si>
    <t>Sunburst Court stormwater upgrades</t>
  </si>
  <si>
    <t xml:space="preserve">Tutere Street- Area 2 stormwater improvements </t>
  </si>
  <si>
    <t>Freemans Road and Brandon street stormwater upgrades</t>
  </si>
  <si>
    <t>Maire Street stormwater upgrades</t>
  </si>
  <si>
    <t>Rangiuru Road stormwater upgrades</t>
  </si>
  <si>
    <t xml:space="preserve">Rosetta Road/ Allen Road stormwater upgrades </t>
  </si>
  <si>
    <t>Poplar Avenue stormwater upgrades</t>
  </si>
  <si>
    <t>Garden Road stormwater extensions</t>
  </si>
  <si>
    <t xml:space="preserve">Anaru St stormwater improvements </t>
  </si>
  <si>
    <t xml:space="preserve">Aperahama Street stormwater improvements </t>
  </si>
  <si>
    <t>Tilley Road - Cecil Road intersection stormwater upgrades</t>
  </si>
  <si>
    <t xml:space="preserve">Kebbell Drive stormwater improvements </t>
  </si>
  <si>
    <t>Piri Lane stormwater extensions</t>
  </si>
  <si>
    <t xml:space="preserve">Fairway Oaks Drive stormwater improvements </t>
  </si>
  <si>
    <t>Awanui Drive- Area 2 stormwater upgrades</t>
  </si>
  <si>
    <t>144 Wegery Drive stormwater upgrades</t>
  </si>
  <si>
    <t>23 Matai Road stormwater improvements</t>
  </si>
  <si>
    <t xml:space="preserve">27 Tongariro Street stormwater improvements </t>
  </si>
  <si>
    <t>8-10 Willow Grove stormwater upgrades</t>
  </si>
  <si>
    <t>79 Valley Road stormwater extensions</t>
  </si>
  <si>
    <t xml:space="preserve">196-218 Valley Road stormwater improvements </t>
  </si>
  <si>
    <t xml:space="preserve">3 Oakwood Grove stormwater improvements </t>
  </si>
  <si>
    <t>1 Henley Way stormwater extensions</t>
  </si>
  <si>
    <t xml:space="preserve">Otaihanga Road stormwater improvements </t>
  </si>
  <si>
    <t xml:space="preserve">110 Leinster Ave stormwater improvements </t>
  </si>
  <si>
    <t xml:space="preserve">Kiwirail cycleway stormwater improvements </t>
  </si>
  <si>
    <t xml:space="preserve">Greenaway Road stormwater extensions </t>
  </si>
  <si>
    <t>Karakariki SH1 and Awanui- Area 2 stormwater upgrades</t>
  </si>
  <si>
    <t>Kiwi Road stormwater extensions</t>
  </si>
  <si>
    <t xml:space="preserve">District-wide Asset Renewals </t>
  </si>
  <si>
    <t xml:space="preserve">District-wide Minor Capital works </t>
  </si>
  <si>
    <t>All catchments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</si>
</sst>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3" fillId="2" borderId="6" xfId="0" applyFont="1" applyFill="1" applyBorder="1" applyAlignment="1"/>
    <xf numFmtId="0" fontId="5" fillId="2" borderId="0" xfId="0" applyFont="1" applyFill="1" applyBorder="1"/>
    <xf numFmtId="0" fontId="3" fillId="2" borderId="0" xfId="0" applyFont="1" applyFill="1"/>
    <xf numFmtId="0" fontId="0" fillId="2" borderId="0" xfId="0" applyFill="1" applyAlignment="1">
      <alignment horizontal="center"/>
    </xf>
    <xf numFmtId="164" fontId="3" fillId="2" borderId="0" xfId="1" applyFon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3" fillId="2" borderId="0" xfId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center"/>
    </xf>
    <xf numFmtId="164" fontId="0" fillId="2" borderId="0" xfId="1" applyFont="1" applyFill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 wrapText="1"/>
    </xf>
    <xf numFmtId="0" fontId="11" fillId="2" borderId="0" xfId="0" applyFont="1" applyFill="1"/>
    <xf numFmtId="0" fontId="3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11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44" fontId="3" fillId="2" borderId="1" xfId="0" applyNumberFormat="1" applyFont="1" applyFill="1" applyBorder="1" applyAlignment="1">
      <alignment horizontal="center" wrapText="1"/>
    </xf>
    <xf numFmtId="164" fontId="0" fillId="2" borderId="1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 wrapText="1"/>
    </xf>
    <xf numFmtId="164" fontId="0" fillId="2" borderId="6" xfId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11" fillId="2" borderId="1" xfId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center"/>
    </xf>
    <xf numFmtId="164" fontId="1" fillId="2" borderId="1" xfId="1" applyFont="1" applyFill="1" applyBorder="1" applyAlignment="1">
      <alignment horizontal="center"/>
    </xf>
    <xf numFmtId="44" fontId="11" fillId="2" borderId="1" xfId="0" applyNumberFormat="1" applyFont="1" applyFill="1" applyBorder="1" applyAlignment="1">
      <alignment horizontal="center"/>
    </xf>
    <xf numFmtId="164" fontId="9" fillId="2" borderId="1" xfId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164" fontId="6" fillId="2" borderId="2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164" fontId="12" fillId="3" borderId="1" xfId="2" applyNumberFormat="1" applyBorder="1" applyAlignment="1">
      <alignment horizontal="center"/>
    </xf>
    <xf numFmtId="164" fontId="12" fillId="3" borderId="1" xfId="2" applyNumberFormat="1" applyBorder="1" applyAlignment="1">
      <alignment horizontal="center" wrapText="1"/>
    </xf>
    <xf numFmtId="3" fontId="12" fillId="3" borderId="1" xfId="2" applyNumberFormat="1" applyBorder="1" applyAlignment="1">
      <alignment horizontal="center"/>
    </xf>
    <xf numFmtId="3" fontId="12" fillId="3" borderId="1" xfId="2" applyNumberFormat="1" applyBorder="1" applyAlignment="1">
      <alignment horizontal="center" wrapText="1"/>
    </xf>
    <xf numFmtId="164" fontId="12" fillId="0" borderId="1" xfId="2" applyNumberFormat="1" applyFill="1" applyBorder="1" applyAlignment="1">
      <alignment horizontal="center" wrapText="1"/>
    </xf>
    <xf numFmtId="0" fontId="12" fillId="3" borderId="1" xfId="2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2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Alignment="1">
      <alignment vertical="center"/>
    </xf>
    <xf numFmtId="0" fontId="3" fillId="2" borderId="5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0" xfId="0" applyFont="1" applyFill="1" applyBorder="1" applyAlignment="1"/>
    <xf numFmtId="0" fontId="5" fillId="2" borderId="9" xfId="0" applyFont="1" applyFill="1" applyBorder="1" applyAlignment="1"/>
    <xf numFmtId="164" fontId="12" fillId="2" borderId="1" xfId="2" applyNumberForma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/>
    </xf>
    <xf numFmtId="164" fontId="12" fillId="3" borderId="6" xfId="2" applyNumberForma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Accent5" xfId="2" builtinId="45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00FFCC"/>
      <color rgb="FFFFFFCC"/>
      <color rgb="FF93FFE3"/>
      <color rgb="FF66FF99"/>
      <color rgb="FF99FF66"/>
      <color rgb="FF006600"/>
      <color rgb="FFFF66FF"/>
      <color rgb="FF00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N206"/>
  <sheetViews>
    <sheetView showGridLines="0" tabSelected="1" topLeftCell="B1" zoomScale="70" zoomScaleNormal="70" zoomScaleSheetLayoutView="40" workbookViewId="0">
      <selection activeCell="I24" sqref="I24"/>
    </sheetView>
  </sheetViews>
  <sheetFormatPr defaultColWidth="8.85546875" defaultRowHeight="15" x14ac:dyDescent="0.25"/>
  <cols>
    <col min="1" max="1" width="14" style="27" hidden="1" customWidth="1"/>
    <col min="2" max="2" width="11" style="27" bestFit="1" customWidth="1"/>
    <col min="3" max="3" width="15.7109375" style="27" customWidth="1"/>
    <col min="4" max="4" width="59.140625" style="2" customWidth="1"/>
    <col min="5" max="5" width="14.42578125" style="27" customWidth="1"/>
    <col min="6" max="6" width="19.28515625" style="27" customWidth="1"/>
    <col min="7" max="7" width="9.28515625" style="13" customWidth="1"/>
    <col min="8" max="10" width="9.28515625" style="21" customWidth="1"/>
    <col min="11" max="13" width="9.28515625" style="15" customWidth="1"/>
    <col min="14" max="15" width="9.28515625" style="14" customWidth="1"/>
    <col min="16" max="16" width="9.28515625" style="22" customWidth="1"/>
    <col min="17" max="25" width="9.28515625" style="15" customWidth="1"/>
    <col min="26" max="36" width="9.28515625" style="14" customWidth="1"/>
    <col min="37" max="47" width="9.28515625" style="15" customWidth="1"/>
    <col min="48" max="48" width="9.28515625" style="16" customWidth="1"/>
    <col min="49" max="51" width="9.28515625" style="15" customWidth="1"/>
    <col min="52" max="404" width="8.85546875" style="52"/>
    <col min="405" max="16384" width="8.85546875" style="1"/>
  </cols>
  <sheetData>
    <row r="1" spans="1:404" s="42" customFormat="1" ht="32.25" customHeight="1" x14ac:dyDescent="0.25">
      <c r="A1" s="77" t="s">
        <v>124</v>
      </c>
      <c r="B1" s="79" t="s">
        <v>37</v>
      </c>
      <c r="C1" s="79" t="s">
        <v>18</v>
      </c>
      <c r="D1" s="79" t="s">
        <v>39</v>
      </c>
      <c r="E1" s="79" t="s">
        <v>123</v>
      </c>
      <c r="F1" s="79" t="s">
        <v>134</v>
      </c>
      <c r="G1" s="43" t="s">
        <v>55</v>
      </c>
      <c r="H1" s="44" t="s">
        <v>56</v>
      </c>
      <c r="I1" s="44" t="s">
        <v>57</v>
      </c>
      <c r="J1" s="44" t="s">
        <v>58</v>
      </c>
      <c r="K1" s="45" t="s">
        <v>59</v>
      </c>
      <c r="L1" s="45" t="s">
        <v>60</v>
      </c>
      <c r="M1" s="45" t="s">
        <v>61</v>
      </c>
      <c r="N1" s="44" t="s">
        <v>62</v>
      </c>
      <c r="O1" s="44" t="s">
        <v>63</v>
      </c>
      <c r="P1" s="44" t="s">
        <v>64</v>
      </c>
      <c r="Q1" s="45" t="s">
        <v>65</v>
      </c>
      <c r="R1" s="45" t="s">
        <v>66</v>
      </c>
      <c r="S1" s="45" t="s">
        <v>67</v>
      </c>
      <c r="T1" s="45" t="s">
        <v>68</v>
      </c>
      <c r="U1" s="45" t="s">
        <v>69</v>
      </c>
      <c r="V1" s="45" t="s">
        <v>70</v>
      </c>
      <c r="W1" s="45" t="s">
        <v>71</v>
      </c>
      <c r="X1" s="45" t="s">
        <v>72</v>
      </c>
      <c r="Y1" s="45" t="s">
        <v>73</v>
      </c>
      <c r="Z1" s="44" t="s">
        <v>74</v>
      </c>
      <c r="AA1" s="44" t="s">
        <v>75</v>
      </c>
      <c r="AB1" s="44" t="s">
        <v>76</v>
      </c>
      <c r="AC1" s="44" t="s">
        <v>77</v>
      </c>
      <c r="AD1" s="44" t="s">
        <v>78</v>
      </c>
      <c r="AE1" s="44" t="s">
        <v>79</v>
      </c>
      <c r="AF1" s="44" t="s">
        <v>80</v>
      </c>
      <c r="AG1" s="44" t="s">
        <v>81</v>
      </c>
      <c r="AH1" s="44" t="s">
        <v>82</v>
      </c>
      <c r="AI1" s="44" t="s">
        <v>83</v>
      </c>
      <c r="AJ1" s="44" t="s">
        <v>84</v>
      </c>
      <c r="AK1" s="45" t="s">
        <v>85</v>
      </c>
      <c r="AL1" s="45" t="s">
        <v>86</v>
      </c>
      <c r="AM1" s="45" t="s">
        <v>87</v>
      </c>
      <c r="AN1" s="45" t="s">
        <v>88</v>
      </c>
      <c r="AO1" s="45" t="s">
        <v>89</v>
      </c>
      <c r="AP1" s="45" t="s">
        <v>90</v>
      </c>
      <c r="AQ1" s="45" t="s">
        <v>91</v>
      </c>
      <c r="AR1" s="45" t="s">
        <v>94</v>
      </c>
      <c r="AS1" s="45" t="s">
        <v>95</v>
      </c>
      <c r="AT1" s="45" t="s">
        <v>96</v>
      </c>
      <c r="AU1" s="45" t="s">
        <v>97</v>
      </c>
      <c r="AV1" s="45" t="s">
        <v>98</v>
      </c>
      <c r="AW1" s="45" t="s">
        <v>99</v>
      </c>
      <c r="AX1" s="45" t="s">
        <v>100</v>
      </c>
      <c r="AY1" s="45" t="s">
        <v>101</v>
      </c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</row>
    <row r="2" spans="1:404" s="62" customFormat="1" ht="17.25" customHeight="1" x14ac:dyDescent="0.25">
      <c r="A2" s="78"/>
      <c r="B2" s="80"/>
      <c r="C2" s="80"/>
      <c r="D2" s="80"/>
      <c r="E2" s="80"/>
      <c r="F2" s="80"/>
      <c r="G2" s="63" t="s">
        <v>135</v>
      </c>
      <c r="H2" s="64" t="s">
        <v>136</v>
      </c>
      <c r="I2" s="64" t="s">
        <v>137</v>
      </c>
      <c r="J2" s="64" t="s">
        <v>138</v>
      </c>
      <c r="K2" s="65" t="s">
        <v>139</v>
      </c>
      <c r="L2" s="65" t="s">
        <v>140</v>
      </c>
      <c r="M2" s="65" t="s">
        <v>141</v>
      </c>
      <c r="N2" s="67" t="s">
        <v>142</v>
      </c>
      <c r="O2" s="67" t="s">
        <v>143</v>
      </c>
      <c r="P2" s="67" t="s">
        <v>144</v>
      </c>
      <c r="Q2" s="65" t="s">
        <v>145</v>
      </c>
      <c r="R2" s="65" t="s">
        <v>146</v>
      </c>
      <c r="S2" s="65" t="s">
        <v>147</v>
      </c>
      <c r="T2" s="65" t="s">
        <v>148</v>
      </c>
      <c r="U2" s="65" t="s">
        <v>149</v>
      </c>
      <c r="V2" s="65" t="s">
        <v>150</v>
      </c>
      <c r="W2" s="65" t="s">
        <v>151</v>
      </c>
      <c r="X2" s="65" t="s">
        <v>152</v>
      </c>
      <c r="Y2" s="65" t="s">
        <v>153</v>
      </c>
      <c r="Z2" s="67" t="s">
        <v>154</v>
      </c>
      <c r="AA2" s="67" t="s">
        <v>155</v>
      </c>
      <c r="AB2" s="67" t="s">
        <v>156</v>
      </c>
      <c r="AC2" s="67" t="s">
        <v>157</v>
      </c>
      <c r="AD2" s="67" t="s">
        <v>158</v>
      </c>
      <c r="AE2" s="67" t="s">
        <v>159</v>
      </c>
      <c r="AF2" s="67" t="s">
        <v>160</v>
      </c>
      <c r="AG2" s="67" t="s">
        <v>161</v>
      </c>
      <c r="AH2" s="67" t="s">
        <v>162</v>
      </c>
      <c r="AI2" s="67" t="s">
        <v>163</v>
      </c>
      <c r="AJ2" s="67" t="s">
        <v>164</v>
      </c>
      <c r="AK2" s="65" t="s">
        <v>165</v>
      </c>
      <c r="AL2" s="65" t="s">
        <v>166</v>
      </c>
      <c r="AM2" s="65" t="s">
        <v>167</v>
      </c>
      <c r="AN2" s="65" t="s">
        <v>168</v>
      </c>
      <c r="AO2" s="65" t="s">
        <v>169</v>
      </c>
      <c r="AP2" s="65" t="s">
        <v>170</v>
      </c>
      <c r="AQ2" s="65" t="s">
        <v>171</v>
      </c>
      <c r="AR2" s="65" t="s">
        <v>172</v>
      </c>
      <c r="AS2" s="65" t="s">
        <v>173</v>
      </c>
      <c r="AT2" s="65" t="s">
        <v>174</v>
      </c>
      <c r="AU2" s="65" t="s">
        <v>175</v>
      </c>
      <c r="AV2" s="65" t="s">
        <v>176</v>
      </c>
      <c r="AW2" s="65" t="s">
        <v>177</v>
      </c>
      <c r="AX2" s="65" t="s">
        <v>178</v>
      </c>
      <c r="AY2" s="66" t="s">
        <v>179</v>
      </c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</row>
    <row r="3" spans="1:404" s="4" customFormat="1" ht="20.100000000000001" customHeight="1" x14ac:dyDescent="0.25">
      <c r="A3" s="18" t="s">
        <v>117</v>
      </c>
      <c r="B3" s="6"/>
      <c r="C3" s="6" t="s">
        <v>324</v>
      </c>
      <c r="D3" s="3" t="s">
        <v>322</v>
      </c>
      <c r="E3" s="6" t="s">
        <v>92</v>
      </c>
      <c r="F3" s="6">
        <v>5200</v>
      </c>
      <c r="G3" s="54"/>
      <c r="H3" s="54"/>
      <c r="I3" s="17"/>
      <c r="J3" s="54"/>
      <c r="K3" s="54"/>
      <c r="L3" s="54"/>
      <c r="M3" s="54"/>
      <c r="N3" s="17"/>
      <c r="O3" s="17"/>
      <c r="P3" s="54"/>
      <c r="Q3" s="17"/>
      <c r="R3" s="54"/>
      <c r="S3" s="54"/>
      <c r="T3" s="54"/>
      <c r="U3" s="17"/>
      <c r="V3" s="17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17"/>
      <c r="AK3" s="17"/>
      <c r="AL3" s="17"/>
      <c r="AM3" s="17"/>
      <c r="AN3" s="54"/>
      <c r="AO3" s="54"/>
      <c r="AP3" s="6"/>
      <c r="AQ3" s="54"/>
      <c r="AR3" s="54"/>
      <c r="AS3" s="54"/>
      <c r="AT3" s="37"/>
      <c r="AU3" s="37"/>
      <c r="AV3" s="29"/>
      <c r="AW3" s="54"/>
      <c r="AX3" s="54"/>
      <c r="AY3" s="54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</row>
    <row r="4" spans="1:404" s="4" customFormat="1" ht="20.100000000000001" customHeight="1" x14ac:dyDescent="0.25">
      <c r="A4" s="18" t="s">
        <v>118</v>
      </c>
      <c r="B4" s="6"/>
      <c r="C4" s="6" t="s">
        <v>324</v>
      </c>
      <c r="D4" s="3" t="s">
        <v>323</v>
      </c>
      <c r="E4" s="6" t="s">
        <v>93</v>
      </c>
      <c r="F4" s="6">
        <v>1400</v>
      </c>
      <c r="G4" s="54"/>
      <c r="H4" s="54"/>
      <c r="I4" s="17"/>
      <c r="J4" s="54"/>
      <c r="K4" s="54"/>
      <c r="L4" s="54"/>
      <c r="M4" s="54"/>
      <c r="N4" s="54"/>
      <c r="O4" s="54"/>
      <c r="P4" s="54"/>
      <c r="Q4" s="17"/>
      <c r="R4" s="54"/>
      <c r="S4" s="54"/>
      <c r="T4" s="54"/>
      <c r="U4" s="54"/>
      <c r="V4" s="54"/>
      <c r="W4" s="54"/>
      <c r="X4" s="17"/>
      <c r="Y4" s="54"/>
      <c r="Z4" s="17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17"/>
      <c r="AP4" s="28"/>
      <c r="AQ4" s="54"/>
      <c r="AR4" s="17"/>
      <c r="AS4" s="17"/>
      <c r="AT4" s="37"/>
      <c r="AU4" s="37"/>
      <c r="AV4" s="37"/>
      <c r="AW4" s="17"/>
      <c r="AX4" s="17"/>
      <c r="AY4" s="1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</row>
    <row r="5" spans="1:404" s="5" customFormat="1" ht="20.100000000000001" customHeight="1" x14ac:dyDescent="0.25">
      <c r="A5" s="6">
        <v>50</v>
      </c>
      <c r="B5" s="6">
        <v>180</v>
      </c>
      <c r="C5" s="6" t="s">
        <v>30</v>
      </c>
      <c r="D5" s="3" t="s">
        <v>211</v>
      </c>
      <c r="E5" s="6" t="s">
        <v>40</v>
      </c>
      <c r="F5" s="6">
        <v>120</v>
      </c>
      <c r="G5" s="20"/>
      <c r="H5" s="20"/>
      <c r="I5" s="20"/>
      <c r="J5" s="20"/>
      <c r="K5" s="17"/>
      <c r="L5" s="17"/>
      <c r="M5" s="18"/>
      <c r="N5" s="18"/>
      <c r="O5" s="18"/>
      <c r="P5" s="23"/>
      <c r="Q5" s="18"/>
      <c r="R5" s="17"/>
      <c r="S5" s="17"/>
      <c r="T5" s="17"/>
      <c r="U5" s="17"/>
      <c r="V5" s="17"/>
      <c r="W5" s="17"/>
      <c r="X5" s="18"/>
      <c r="Y5" s="18"/>
      <c r="Z5" s="18"/>
      <c r="AA5" s="18"/>
      <c r="AB5" s="18"/>
      <c r="AC5" s="18"/>
      <c r="AD5" s="54"/>
      <c r="AE5" s="18"/>
      <c r="AF5" s="54"/>
      <c r="AG5" s="18"/>
      <c r="AH5" s="18"/>
      <c r="AI5" s="18"/>
      <c r="AJ5" s="18"/>
      <c r="AK5" s="18"/>
      <c r="AL5" s="18"/>
      <c r="AM5" s="54"/>
      <c r="AN5" s="54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</row>
    <row r="6" spans="1:404" s="5" customFormat="1" ht="20.100000000000001" customHeight="1" x14ac:dyDescent="0.25">
      <c r="A6" s="18">
        <v>59</v>
      </c>
      <c r="B6" s="6">
        <v>8011</v>
      </c>
      <c r="C6" s="6" t="s">
        <v>30</v>
      </c>
      <c r="D6" s="3" t="s">
        <v>45</v>
      </c>
      <c r="E6" s="6" t="s">
        <v>20</v>
      </c>
      <c r="F6" s="6" t="s">
        <v>19</v>
      </c>
      <c r="G6" s="20"/>
      <c r="H6" s="20"/>
      <c r="I6" s="20"/>
      <c r="J6" s="20"/>
      <c r="K6" s="17"/>
      <c r="L6" s="17"/>
      <c r="M6" s="17"/>
      <c r="N6" s="17"/>
      <c r="O6" s="20"/>
      <c r="P6" s="31"/>
      <c r="Q6" s="20"/>
      <c r="R6" s="20"/>
      <c r="S6" s="6"/>
      <c r="T6" s="54"/>
      <c r="U6" s="17"/>
      <c r="V6" s="54"/>
      <c r="W6" s="17"/>
      <c r="X6" s="17"/>
      <c r="Y6" s="6"/>
      <c r="Z6" s="6"/>
      <c r="AA6" s="6"/>
      <c r="AB6" s="6"/>
      <c r="AC6" s="6"/>
      <c r="AD6" s="6"/>
      <c r="AE6" s="6"/>
      <c r="AF6" s="6"/>
      <c r="AG6" s="6"/>
      <c r="AH6" s="6"/>
      <c r="AI6" s="54"/>
      <c r="AJ6" s="6"/>
      <c r="AK6" s="6"/>
      <c r="AL6" s="54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</row>
    <row r="7" spans="1:404" s="4" customFormat="1" ht="20.100000000000001" customHeight="1" x14ac:dyDescent="0.25">
      <c r="A7" s="18">
        <v>147</v>
      </c>
      <c r="B7" s="6">
        <v>190</v>
      </c>
      <c r="C7" s="6" t="s">
        <v>31</v>
      </c>
      <c r="D7" s="3" t="s">
        <v>297</v>
      </c>
      <c r="E7" s="6" t="s">
        <v>42</v>
      </c>
      <c r="F7" s="6">
        <v>23</v>
      </c>
      <c r="G7" s="20"/>
      <c r="H7" s="20"/>
      <c r="I7" s="20"/>
      <c r="J7" s="20"/>
      <c r="K7" s="17"/>
      <c r="L7" s="17"/>
      <c r="M7" s="17"/>
      <c r="N7" s="17"/>
      <c r="O7" s="17"/>
      <c r="P7" s="23"/>
      <c r="Q7" s="17"/>
      <c r="R7" s="17"/>
      <c r="S7" s="17"/>
      <c r="T7" s="17"/>
      <c r="U7" s="17"/>
      <c r="V7" s="17"/>
      <c r="W7" s="17"/>
      <c r="X7" s="18"/>
      <c r="Y7" s="18"/>
      <c r="Z7" s="18"/>
      <c r="AA7" s="18"/>
      <c r="AB7" s="18"/>
      <c r="AC7" s="18"/>
      <c r="AD7" s="17"/>
      <c r="AE7" s="6"/>
      <c r="AF7" s="6"/>
      <c r="AG7" s="17"/>
      <c r="AH7" s="17"/>
      <c r="AI7" s="17"/>
      <c r="AJ7" s="17"/>
      <c r="AK7" s="17"/>
      <c r="AL7" s="17"/>
      <c r="AM7" s="6"/>
      <c r="AN7" s="6"/>
      <c r="AO7" s="17"/>
      <c r="AP7" s="6"/>
      <c r="AQ7" s="6"/>
      <c r="AR7" s="17"/>
      <c r="AS7" s="6"/>
      <c r="AT7" s="5"/>
      <c r="AU7" s="54"/>
      <c r="AV7" s="54"/>
      <c r="AW7" s="17"/>
      <c r="AX7" s="17"/>
      <c r="AY7" s="1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</row>
    <row r="8" spans="1:404" s="4" customFormat="1" ht="20.100000000000001" customHeight="1" x14ac:dyDescent="0.25">
      <c r="A8" s="18">
        <v>99</v>
      </c>
      <c r="B8" s="6">
        <v>233</v>
      </c>
      <c r="C8" s="6" t="s">
        <v>31</v>
      </c>
      <c r="D8" s="3" t="s">
        <v>250</v>
      </c>
      <c r="E8" s="6" t="s">
        <v>42</v>
      </c>
      <c r="F8" s="6">
        <v>87</v>
      </c>
      <c r="G8" s="17"/>
      <c r="H8" s="17"/>
      <c r="I8" s="17"/>
      <c r="J8" s="17"/>
      <c r="K8" s="17"/>
      <c r="L8" s="17"/>
      <c r="M8" s="17"/>
      <c r="N8" s="17"/>
      <c r="O8" s="17"/>
      <c r="P8" s="23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8"/>
      <c r="AD8" s="17"/>
      <c r="AE8" s="18"/>
      <c r="AF8" s="18"/>
      <c r="AG8" s="17"/>
      <c r="AH8" s="17"/>
      <c r="AI8" s="17"/>
      <c r="AJ8" s="17"/>
      <c r="AK8" s="17"/>
      <c r="AL8" s="17"/>
      <c r="AM8" s="17"/>
      <c r="AN8" s="17"/>
      <c r="AO8" s="6"/>
      <c r="AP8" s="6"/>
      <c r="AQ8" s="6"/>
      <c r="AR8" s="54"/>
      <c r="AS8" s="54"/>
      <c r="AT8" s="17"/>
      <c r="AU8" s="17"/>
      <c r="AV8" s="17"/>
      <c r="AW8" s="54"/>
      <c r="AX8" s="54"/>
      <c r="AY8" s="54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</row>
    <row r="9" spans="1:404" s="4" customFormat="1" ht="20.100000000000001" customHeight="1" x14ac:dyDescent="0.25">
      <c r="A9" s="6">
        <v>100</v>
      </c>
      <c r="B9" s="6">
        <v>1016</v>
      </c>
      <c r="C9" s="6" t="s">
        <v>31</v>
      </c>
      <c r="D9" s="3" t="s">
        <v>251</v>
      </c>
      <c r="E9" s="6" t="s">
        <v>42</v>
      </c>
      <c r="F9" s="6">
        <v>5</v>
      </c>
      <c r="G9" s="20"/>
      <c r="H9" s="20"/>
      <c r="I9" s="20"/>
      <c r="J9" s="20"/>
      <c r="K9" s="17"/>
      <c r="L9" s="17"/>
      <c r="M9" s="17"/>
      <c r="N9" s="17"/>
      <c r="O9" s="17"/>
      <c r="P9" s="23"/>
      <c r="Q9" s="17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17"/>
      <c r="AE9" s="18"/>
      <c r="AF9" s="18"/>
      <c r="AG9" s="17"/>
      <c r="AH9" s="17"/>
      <c r="AI9" s="6"/>
      <c r="AJ9" s="17"/>
      <c r="AK9" s="17"/>
      <c r="AL9" s="17"/>
      <c r="AM9" s="6"/>
      <c r="AN9" s="6"/>
      <c r="AO9" s="17"/>
      <c r="AP9" s="6"/>
      <c r="AQ9" s="6"/>
      <c r="AR9" s="54"/>
      <c r="AS9" s="54"/>
      <c r="AT9" s="17"/>
      <c r="AU9" s="17"/>
      <c r="AV9" s="17"/>
      <c r="AW9" s="17"/>
      <c r="AX9" s="17"/>
      <c r="AY9" s="1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</row>
    <row r="10" spans="1:404" s="4" customFormat="1" ht="20.100000000000001" customHeight="1" x14ac:dyDescent="0.25">
      <c r="A10" s="6">
        <v>124</v>
      </c>
      <c r="B10" s="6">
        <v>1017</v>
      </c>
      <c r="C10" s="6" t="s">
        <v>31</v>
      </c>
      <c r="D10" s="3" t="s">
        <v>275</v>
      </c>
      <c r="E10" s="6" t="s">
        <v>42</v>
      </c>
      <c r="F10" s="6">
        <v>34</v>
      </c>
      <c r="G10" s="20"/>
      <c r="H10" s="20"/>
      <c r="I10" s="20"/>
      <c r="J10" s="20"/>
      <c r="K10" s="17"/>
      <c r="L10" s="17"/>
      <c r="M10" s="17"/>
      <c r="N10" s="17"/>
      <c r="O10" s="17"/>
      <c r="P10" s="23"/>
      <c r="Q10" s="17"/>
      <c r="R10" s="17"/>
      <c r="S10" s="17"/>
      <c r="T10" s="17"/>
      <c r="U10" s="17"/>
      <c r="V10" s="17"/>
      <c r="W10" s="17"/>
      <c r="X10" s="18"/>
      <c r="Y10" s="18"/>
      <c r="Z10" s="18"/>
      <c r="AA10" s="18"/>
      <c r="AB10" s="18"/>
      <c r="AC10" s="18"/>
      <c r="AD10" s="17"/>
      <c r="AE10" s="18"/>
      <c r="AF10" s="18"/>
      <c r="AG10" s="17"/>
      <c r="AH10" s="17"/>
      <c r="AI10" s="17"/>
      <c r="AJ10" s="17"/>
      <c r="AK10" s="17"/>
      <c r="AL10" s="17"/>
      <c r="AM10" s="17"/>
      <c r="AN10" s="17"/>
      <c r="AO10" s="17"/>
      <c r="AP10" s="6"/>
      <c r="AQ10" s="6"/>
      <c r="AR10" s="54"/>
      <c r="AS10" s="54"/>
      <c r="AT10" s="17"/>
      <c r="AU10" s="17"/>
      <c r="AV10" s="17"/>
      <c r="AW10" s="17"/>
      <c r="AX10" s="17"/>
      <c r="AY10" s="1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</row>
    <row r="11" spans="1:404" s="5" customFormat="1" ht="20.100000000000001" customHeight="1" x14ac:dyDescent="0.25">
      <c r="A11" s="18">
        <v>61</v>
      </c>
      <c r="B11" s="6">
        <v>8012</v>
      </c>
      <c r="C11" s="6" t="s">
        <v>31</v>
      </c>
      <c r="D11" s="3" t="s">
        <v>46</v>
      </c>
      <c r="E11" s="6" t="s">
        <v>20</v>
      </c>
      <c r="F11" s="6" t="s">
        <v>19</v>
      </c>
      <c r="G11" s="17"/>
      <c r="H11" s="17"/>
      <c r="I11" s="17"/>
      <c r="J11" s="17"/>
      <c r="K11" s="17"/>
      <c r="L11" s="17"/>
      <c r="M11" s="17"/>
      <c r="N11" s="17"/>
      <c r="O11" s="20"/>
      <c r="P11" s="31"/>
      <c r="Q11" s="20"/>
      <c r="R11" s="20"/>
      <c r="S11" s="17"/>
      <c r="T11" s="17"/>
      <c r="U11" s="17"/>
      <c r="V11" s="17"/>
      <c r="W11" s="17"/>
      <c r="X11" s="54"/>
      <c r="Y11" s="6"/>
      <c r="Z11" s="6"/>
      <c r="AA11" s="6"/>
      <c r="AB11" s="6"/>
      <c r="AC11" s="6"/>
      <c r="AD11" s="6"/>
      <c r="AE11" s="6"/>
      <c r="AF11" s="6"/>
      <c r="AG11" s="54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</row>
    <row r="12" spans="1:404" s="5" customFormat="1" ht="20.100000000000001" customHeight="1" x14ac:dyDescent="0.25">
      <c r="A12" s="6">
        <v>146</v>
      </c>
      <c r="B12" s="6">
        <v>177</v>
      </c>
      <c r="C12" s="6" t="s">
        <v>32</v>
      </c>
      <c r="D12" s="3" t="s">
        <v>296</v>
      </c>
      <c r="E12" s="6" t="s">
        <v>42</v>
      </c>
      <c r="F12" s="6">
        <v>5</v>
      </c>
      <c r="G12" s="20"/>
      <c r="H12" s="20"/>
      <c r="I12" s="20"/>
      <c r="J12" s="20"/>
      <c r="K12" s="17"/>
      <c r="L12" s="17"/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  <c r="X12" s="18"/>
      <c r="Y12" s="18"/>
      <c r="Z12" s="18"/>
      <c r="AA12" s="18"/>
      <c r="AB12" s="18"/>
      <c r="AC12" s="18"/>
      <c r="AD12" s="17"/>
      <c r="AE12" s="6"/>
      <c r="AF12" s="18"/>
      <c r="AG12" s="17"/>
      <c r="AH12" s="17"/>
      <c r="AI12" s="17"/>
      <c r="AJ12" s="17"/>
      <c r="AK12" s="17"/>
      <c r="AL12" s="17"/>
      <c r="AM12" s="17"/>
      <c r="AN12" s="6"/>
      <c r="AO12" s="17"/>
      <c r="AP12" s="6"/>
      <c r="AQ12" s="6"/>
      <c r="AR12" s="19"/>
      <c r="AS12" s="6"/>
      <c r="AT12" s="54"/>
      <c r="AU12" s="17"/>
      <c r="AV12" s="17"/>
      <c r="AW12" s="17"/>
      <c r="AX12" s="17"/>
      <c r="AY12" s="17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</row>
    <row r="13" spans="1:404" s="4" customFormat="1" ht="20.100000000000001" customHeight="1" x14ac:dyDescent="0.25">
      <c r="A13" s="6">
        <v>34</v>
      </c>
      <c r="B13" s="6">
        <v>178</v>
      </c>
      <c r="C13" s="6" t="s">
        <v>32</v>
      </c>
      <c r="D13" s="3" t="s">
        <v>195</v>
      </c>
      <c r="E13" s="6" t="s">
        <v>40</v>
      </c>
      <c r="F13" s="6">
        <v>30</v>
      </c>
      <c r="G13" s="17"/>
      <c r="H13" s="17"/>
      <c r="I13" s="17"/>
      <c r="J13" s="6"/>
      <c r="K13" s="6"/>
      <c r="L13" s="17"/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  <c r="X13" s="6"/>
      <c r="Y13" s="6"/>
      <c r="Z13" s="6"/>
      <c r="AA13" s="18"/>
      <c r="AB13" s="18"/>
      <c r="AC13" s="18"/>
      <c r="AD13" s="17"/>
      <c r="AE13" s="6"/>
      <c r="AF13" s="6"/>
      <c r="AG13" s="54"/>
      <c r="AH13" s="6"/>
      <c r="AI13" s="6"/>
      <c r="AJ13" s="6"/>
      <c r="AK13" s="56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</row>
    <row r="14" spans="1:404" s="4" customFormat="1" ht="20.100000000000001" customHeight="1" x14ac:dyDescent="0.25">
      <c r="A14" s="18">
        <v>35</v>
      </c>
      <c r="B14" s="6">
        <v>245</v>
      </c>
      <c r="C14" s="6" t="s">
        <v>32</v>
      </c>
      <c r="D14" s="3" t="s">
        <v>196</v>
      </c>
      <c r="E14" s="6" t="s">
        <v>40</v>
      </c>
      <c r="F14" s="6">
        <v>42</v>
      </c>
      <c r="G14" s="20"/>
      <c r="H14" s="20"/>
      <c r="I14" s="20"/>
      <c r="J14" s="20"/>
      <c r="K14" s="17"/>
      <c r="L14" s="17"/>
      <c r="M14" s="6"/>
      <c r="N14" s="17"/>
      <c r="O14" s="6"/>
      <c r="P14" s="31"/>
      <c r="Q14" s="6"/>
      <c r="R14" s="17"/>
      <c r="S14" s="6"/>
      <c r="T14" s="6"/>
      <c r="U14" s="6"/>
      <c r="V14" s="6"/>
      <c r="W14" s="54"/>
      <c r="X14" s="6"/>
      <c r="Y14" s="6"/>
      <c r="Z14" s="54"/>
      <c r="AA14" s="54"/>
      <c r="AB14" s="18"/>
      <c r="AC14" s="18"/>
      <c r="AD14" s="17"/>
      <c r="AE14" s="18"/>
      <c r="AF14" s="18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</row>
    <row r="15" spans="1:404" s="4" customFormat="1" ht="20.100000000000001" customHeight="1" x14ac:dyDescent="0.25">
      <c r="A15" s="6">
        <v>62</v>
      </c>
      <c r="B15" s="6">
        <v>8013</v>
      </c>
      <c r="C15" s="6" t="s">
        <v>32</v>
      </c>
      <c r="D15" s="3" t="s">
        <v>47</v>
      </c>
      <c r="E15" s="6" t="s">
        <v>20</v>
      </c>
      <c r="F15" s="6" t="s">
        <v>19</v>
      </c>
      <c r="G15" s="20"/>
      <c r="H15" s="20"/>
      <c r="I15" s="20"/>
      <c r="J15" s="20"/>
      <c r="K15" s="17"/>
      <c r="L15" s="17"/>
      <c r="M15" s="17"/>
      <c r="N15" s="17"/>
      <c r="O15" s="20"/>
      <c r="P15" s="31"/>
      <c r="Q15" s="20"/>
      <c r="R15" s="20"/>
      <c r="S15" s="17"/>
      <c r="T15" s="17"/>
      <c r="U15" s="17"/>
      <c r="V15" s="17"/>
      <c r="W15" s="17"/>
      <c r="X15" s="54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54"/>
      <c r="AJ15" s="54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</row>
    <row r="16" spans="1:404" s="4" customFormat="1" ht="20.100000000000001" customHeight="1" x14ac:dyDescent="0.25">
      <c r="A16" s="18">
        <v>93</v>
      </c>
      <c r="B16" s="6">
        <v>179</v>
      </c>
      <c r="C16" s="6" t="s">
        <v>34</v>
      </c>
      <c r="D16" s="3" t="s">
        <v>244</v>
      </c>
      <c r="E16" s="6" t="s">
        <v>42</v>
      </c>
      <c r="F16" s="6">
        <v>43</v>
      </c>
      <c r="G16" s="20"/>
      <c r="H16" s="20"/>
      <c r="I16" s="32"/>
      <c r="J16" s="32"/>
      <c r="K16" s="17"/>
      <c r="L16" s="17"/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  <c r="X16" s="18"/>
      <c r="Y16" s="18"/>
      <c r="Z16" s="18"/>
      <c r="AA16" s="18"/>
      <c r="AB16" s="18"/>
      <c r="AC16" s="18"/>
      <c r="AD16" s="17"/>
      <c r="AE16" s="18"/>
      <c r="AF16" s="18"/>
      <c r="AG16" s="17"/>
      <c r="AH16" s="17"/>
      <c r="AI16" s="17"/>
      <c r="AJ16" s="17"/>
      <c r="AK16" s="17"/>
      <c r="AL16" s="17"/>
      <c r="AM16" s="17"/>
      <c r="AN16" s="17"/>
      <c r="AO16" s="17"/>
      <c r="AP16" s="6"/>
      <c r="AQ16" s="6"/>
      <c r="AR16" s="54"/>
      <c r="AS16" s="54"/>
      <c r="AT16" s="54"/>
      <c r="AU16" s="17"/>
      <c r="AV16" s="54"/>
      <c r="AW16" s="17"/>
      <c r="AX16" s="17"/>
      <c r="AY16" s="54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</row>
    <row r="17" spans="1:404" s="4" customFormat="1" ht="20.100000000000001" customHeight="1" x14ac:dyDescent="0.25">
      <c r="A17" s="6">
        <v>92</v>
      </c>
      <c r="B17" s="6">
        <v>239</v>
      </c>
      <c r="C17" s="18" t="s">
        <v>34</v>
      </c>
      <c r="D17" s="7" t="s">
        <v>243</v>
      </c>
      <c r="E17" s="18" t="s">
        <v>40</v>
      </c>
      <c r="F17" s="6">
        <v>56</v>
      </c>
      <c r="G17" s="20"/>
      <c r="H17" s="20"/>
      <c r="I17" s="20"/>
      <c r="J17" s="20"/>
      <c r="K17" s="17"/>
      <c r="L17" s="17"/>
      <c r="M17" s="17"/>
      <c r="N17" s="17"/>
      <c r="O17" s="17"/>
      <c r="P17" s="23"/>
      <c r="Q17" s="17"/>
      <c r="R17" s="17"/>
      <c r="S17" s="6"/>
      <c r="T17" s="6"/>
      <c r="U17" s="6"/>
      <c r="V17" s="6"/>
      <c r="W17" s="6"/>
      <c r="X17" s="18"/>
      <c r="Y17" s="18"/>
      <c r="Z17" s="18"/>
      <c r="AA17" s="18"/>
      <c r="AB17" s="18"/>
      <c r="AC17" s="54"/>
      <c r="AD17" s="54"/>
      <c r="AE17" s="54"/>
      <c r="AF17" s="54"/>
      <c r="AG17" s="18"/>
      <c r="AH17" s="6"/>
      <c r="AI17" s="17"/>
      <c r="AJ17" s="17"/>
      <c r="AK17" s="17"/>
      <c r="AL17" s="17"/>
      <c r="AM17" s="17"/>
      <c r="AN17" s="17"/>
      <c r="AO17" s="17"/>
      <c r="AP17" s="17"/>
      <c r="AQ17" s="6"/>
      <c r="AR17" s="17"/>
      <c r="AS17" s="17"/>
      <c r="AT17" s="17"/>
      <c r="AU17" s="17"/>
      <c r="AV17" s="17"/>
      <c r="AW17" s="17"/>
      <c r="AX17" s="17"/>
      <c r="AY17" s="1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</row>
    <row r="18" spans="1:404" s="4" customFormat="1" ht="20.100000000000001" customHeight="1" x14ac:dyDescent="0.25">
      <c r="A18" s="18">
        <v>7</v>
      </c>
      <c r="B18" s="6">
        <v>248</v>
      </c>
      <c r="C18" s="6" t="s">
        <v>34</v>
      </c>
      <c r="D18" s="4" t="s">
        <v>107</v>
      </c>
      <c r="E18" s="6" t="s">
        <v>20</v>
      </c>
      <c r="F18" s="6" t="s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54"/>
      <c r="AD18" s="54"/>
      <c r="AE18" s="54"/>
      <c r="AF18" s="54"/>
      <c r="AG18" s="54"/>
      <c r="AH18" s="18"/>
      <c r="AI18" s="18"/>
      <c r="AJ18" s="54"/>
      <c r="AK18" s="54"/>
      <c r="AL18" s="56"/>
      <c r="AM18" s="54"/>
      <c r="AN18" s="18"/>
      <c r="AO18" s="18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</row>
    <row r="19" spans="1:404" s="5" customFormat="1" ht="20.100000000000001" customHeight="1" x14ac:dyDescent="0.25">
      <c r="A19" s="18">
        <v>145</v>
      </c>
      <c r="B19" s="6">
        <v>324</v>
      </c>
      <c r="C19" s="6" t="s">
        <v>34</v>
      </c>
      <c r="D19" s="3" t="s">
        <v>295</v>
      </c>
      <c r="E19" s="6" t="s">
        <v>42</v>
      </c>
      <c r="F19" s="6">
        <v>33</v>
      </c>
      <c r="G19" s="20"/>
      <c r="H19" s="20"/>
      <c r="I19" s="20"/>
      <c r="J19" s="20"/>
      <c r="K19" s="17"/>
      <c r="L19" s="17"/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  <c r="X19" s="18"/>
      <c r="Y19" s="18"/>
      <c r="Z19" s="18"/>
      <c r="AA19" s="18"/>
      <c r="AB19" s="18"/>
      <c r="AC19" s="18"/>
      <c r="AD19" s="17"/>
      <c r="AE19" s="18"/>
      <c r="AF19" s="18"/>
      <c r="AG19" s="17"/>
      <c r="AH19" s="17"/>
      <c r="AI19" s="17"/>
      <c r="AJ19" s="17"/>
      <c r="AK19" s="17"/>
      <c r="AL19" s="17"/>
      <c r="AM19" s="6"/>
      <c r="AN19" s="6"/>
      <c r="AO19" s="17"/>
      <c r="AP19" s="6"/>
      <c r="AQ19" s="6"/>
      <c r="AR19" s="17"/>
      <c r="AS19" s="6"/>
      <c r="AT19" s="54"/>
      <c r="AU19" s="54"/>
      <c r="AV19" s="54"/>
      <c r="AW19" s="55"/>
      <c r="AX19" s="6"/>
      <c r="AY19" s="6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</row>
    <row r="20" spans="1:404" s="5" customFormat="1" ht="20.100000000000001" customHeight="1" x14ac:dyDescent="0.25">
      <c r="A20" s="18">
        <v>63</v>
      </c>
      <c r="B20" s="6">
        <v>8014</v>
      </c>
      <c r="C20" s="6" t="s">
        <v>34</v>
      </c>
      <c r="D20" s="3" t="s">
        <v>48</v>
      </c>
      <c r="E20" s="6" t="s">
        <v>20</v>
      </c>
      <c r="F20" s="6" t="s">
        <v>19</v>
      </c>
      <c r="G20" s="20"/>
      <c r="H20" s="20"/>
      <c r="I20" s="20"/>
      <c r="J20" s="20"/>
      <c r="K20" s="17"/>
      <c r="L20" s="17"/>
      <c r="M20" s="17"/>
      <c r="N20" s="17"/>
      <c r="O20" s="20"/>
      <c r="P20" s="31"/>
      <c r="Q20" s="20"/>
      <c r="R20" s="20"/>
      <c r="S20" s="17"/>
      <c r="T20" s="17"/>
      <c r="U20" s="17"/>
      <c r="V20" s="17"/>
      <c r="W20" s="17"/>
      <c r="X20" s="54"/>
      <c r="Y20" s="6"/>
      <c r="Z20" s="6"/>
      <c r="AA20" s="6"/>
      <c r="AB20" s="6"/>
      <c r="AC20" s="6"/>
      <c r="AD20" s="6"/>
      <c r="AE20" s="6"/>
      <c r="AF20" s="6"/>
      <c r="AG20" s="54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</row>
    <row r="21" spans="1:404" s="5" customFormat="1" ht="20.100000000000001" customHeight="1" x14ac:dyDescent="0.25">
      <c r="A21" s="6">
        <v>66</v>
      </c>
      <c r="B21" s="6">
        <v>240</v>
      </c>
      <c r="C21" s="6" t="s">
        <v>33</v>
      </c>
      <c r="D21" s="3" t="s">
        <v>216</v>
      </c>
      <c r="E21" s="6" t="s">
        <v>20</v>
      </c>
      <c r="F21" s="6" t="s">
        <v>19</v>
      </c>
      <c r="G21" s="20"/>
      <c r="H21" s="20"/>
      <c r="I21" s="20"/>
      <c r="J21" s="20"/>
      <c r="K21" s="17"/>
      <c r="L21" s="54"/>
      <c r="M21" s="54"/>
      <c r="N21" s="17"/>
      <c r="O21" s="17"/>
      <c r="P21" s="23"/>
      <c r="Q21" s="17"/>
      <c r="R21" s="17"/>
      <c r="S21" s="17"/>
      <c r="T21" s="17"/>
      <c r="U21" s="17"/>
      <c r="V21" s="17"/>
      <c r="W21" s="17"/>
      <c r="X21" s="18"/>
      <c r="Y21" s="18"/>
      <c r="Z21" s="18"/>
      <c r="AA21" s="18"/>
      <c r="AB21" s="18"/>
      <c r="AC21" s="18"/>
      <c r="AD21" s="17"/>
      <c r="AE21" s="18"/>
      <c r="AF21" s="18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</row>
    <row r="22" spans="1:404" s="5" customFormat="1" ht="20.100000000000001" customHeight="1" x14ac:dyDescent="0.25">
      <c r="A22" s="18">
        <v>97</v>
      </c>
      <c r="B22" s="6">
        <v>3</v>
      </c>
      <c r="C22" s="6" t="s">
        <v>35</v>
      </c>
      <c r="D22" s="3" t="s">
        <v>248</v>
      </c>
      <c r="E22" s="6" t="s">
        <v>42</v>
      </c>
      <c r="F22" s="6">
        <v>38</v>
      </c>
      <c r="G22" s="20"/>
      <c r="H22" s="20"/>
      <c r="I22" s="20"/>
      <c r="J22" s="20"/>
      <c r="K22" s="17"/>
      <c r="L22" s="17"/>
      <c r="M22" s="17"/>
      <c r="N22" s="17"/>
      <c r="O22" s="17"/>
      <c r="P22" s="23"/>
      <c r="Q22" s="6"/>
      <c r="R22" s="6"/>
      <c r="S22" s="6"/>
      <c r="T22" s="6"/>
      <c r="U22" s="6"/>
      <c r="V22" s="17"/>
      <c r="W22" s="17"/>
      <c r="X22" s="18"/>
      <c r="Y22" s="18"/>
      <c r="Z22" s="18"/>
      <c r="AA22" s="18"/>
      <c r="AB22" s="18"/>
      <c r="AC22" s="18"/>
      <c r="AD22" s="17"/>
      <c r="AE22" s="18"/>
      <c r="AF22" s="18"/>
      <c r="AG22" s="17"/>
      <c r="AH22" s="17"/>
      <c r="AI22" s="17"/>
      <c r="AJ22" s="17"/>
      <c r="AK22" s="17"/>
      <c r="AL22" s="17"/>
      <c r="AM22" s="17"/>
      <c r="AN22" s="17"/>
      <c r="AO22" s="17"/>
      <c r="AP22" s="6"/>
      <c r="AQ22" s="6"/>
      <c r="AR22" s="54"/>
      <c r="AS22" s="17"/>
      <c r="AT22" s="54"/>
      <c r="AU22" s="17"/>
      <c r="AV22" s="17"/>
      <c r="AW22" s="17"/>
      <c r="AX22" s="17"/>
      <c r="AY22" s="17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</row>
    <row r="23" spans="1:404" s="5" customFormat="1" ht="20.100000000000001" customHeight="1" x14ac:dyDescent="0.25">
      <c r="A23" s="18">
        <v>71</v>
      </c>
      <c r="B23" s="6">
        <v>4</v>
      </c>
      <c r="C23" s="6" t="s">
        <v>35</v>
      </c>
      <c r="D23" s="3" t="s">
        <v>222</v>
      </c>
      <c r="E23" s="6" t="s">
        <v>42</v>
      </c>
      <c r="F23" s="6">
        <v>4</v>
      </c>
      <c r="G23" s="20"/>
      <c r="H23" s="20"/>
      <c r="I23" s="20"/>
      <c r="J23" s="20"/>
      <c r="K23" s="17"/>
      <c r="L23" s="17"/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  <c r="X23" s="18"/>
      <c r="Y23" s="18"/>
      <c r="Z23" s="18"/>
      <c r="AA23" s="18"/>
      <c r="AB23" s="18"/>
      <c r="AC23" s="18"/>
      <c r="AD23" s="17"/>
      <c r="AE23" s="18"/>
      <c r="AF23" s="18"/>
      <c r="AG23" s="17"/>
      <c r="AH23" s="17"/>
      <c r="AI23" s="6"/>
      <c r="AJ23" s="6"/>
      <c r="AK23" s="17"/>
      <c r="AL23" s="17"/>
      <c r="AM23" s="6"/>
      <c r="AN23" s="6"/>
      <c r="AO23" s="17"/>
      <c r="AP23" s="6"/>
      <c r="AQ23" s="6"/>
      <c r="AR23" s="54"/>
      <c r="AS23" s="54"/>
      <c r="AT23" s="17"/>
      <c r="AU23" s="17"/>
      <c r="AV23" s="17"/>
      <c r="AW23" s="17"/>
      <c r="AX23" s="17"/>
      <c r="AY23" s="17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</row>
    <row r="24" spans="1:404" s="4" customFormat="1" ht="20.100000000000001" customHeight="1" x14ac:dyDescent="0.25">
      <c r="A24" s="6">
        <v>38</v>
      </c>
      <c r="B24" s="6">
        <v>7</v>
      </c>
      <c r="C24" s="6" t="s">
        <v>35</v>
      </c>
      <c r="D24" s="3" t="s">
        <v>199</v>
      </c>
      <c r="E24" s="6" t="s">
        <v>40</v>
      </c>
      <c r="F24" s="6">
        <v>1</v>
      </c>
      <c r="G24" s="20"/>
      <c r="H24" s="20"/>
      <c r="I24" s="20"/>
      <c r="J24" s="20"/>
      <c r="K24" s="17"/>
      <c r="L24" s="17"/>
      <c r="M24" s="6"/>
      <c r="N24" s="17"/>
      <c r="O24" s="17"/>
      <c r="P24" s="23"/>
      <c r="Q24" s="17"/>
      <c r="R24" s="17"/>
      <c r="S24" s="17"/>
      <c r="T24" s="17"/>
      <c r="U24" s="17"/>
      <c r="V24" s="6"/>
      <c r="W24" s="54"/>
      <c r="X24" s="18"/>
      <c r="Y24" s="18"/>
      <c r="Z24" s="18"/>
      <c r="AA24" s="18"/>
      <c r="AB24" s="18"/>
      <c r="AC24" s="18"/>
      <c r="AD24" s="17"/>
      <c r="AE24" s="18"/>
      <c r="AF24" s="18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</row>
    <row r="25" spans="1:404" s="4" customFormat="1" ht="20.100000000000001" customHeight="1" x14ac:dyDescent="0.25">
      <c r="A25" s="6">
        <v>52</v>
      </c>
      <c r="B25" s="6">
        <v>502</v>
      </c>
      <c r="C25" s="6" t="s">
        <v>35</v>
      </c>
      <c r="D25" s="3" t="s">
        <v>213</v>
      </c>
      <c r="E25" s="6" t="s">
        <v>20</v>
      </c>
      <c r="F25" s="6" t="s">
        <v>19</v>
      </c>
      <c r="G25" s="20"/>
      <c r="H25" s="20"/>
      <c r="I25" s="20"/>
      <c r="J25" s="20"/>
      <c r="K25" s="17"/>
      <c r="L25" s="17"/>
      <c r="M25" s="17"/>
      <c r="N25" s="17"/>
      <c r="O25" s="17"/>
      <c r="P25" s="23"/>
      <c r="Q25" s="17"/>
      <c r="R25" s="54"/>
      <c r="S25" s="17"/>
      <c r="T25" s="54"/>
      <c r="U25" s="17"/>
      <c r="V25" s="54"/>
      <c r="W25" s="17"/>
      <c r="X25" s="54"/>
      <c r="Y25" s="18"/>
      <c r="Z25" s="18"/>
      <c r="AA25" s="18"/>
      <c r="AB25" s="18"/>
      <c r="AC25" s="18"/>
      <c r="AD25" s="17"/>
      <c r="AE25" s="18"/>
      <c r="AF25" s="18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</row>
    <row r="26" spans="1:404" s="5" customFormat="1" ht="20.100000000000001" customHeight="1" x14ac:dyDescent="0.25">
      <c r="A26" s="6">
        <v>152</v>
      </c>
      <c r="B26" s="6">
        <v>2</v>
      </c>
      <c r="C26" s="6" t="s">
        <v>36</v>
      </c>
      <c r="D26" s="3" t="s">
        <v>302</v>
      </c>
      <c r="E26" s="6" t="s">
        <v>42</v>
      </c>
      <c r="F26" s="6">
        <v>3</v>
      </c>
      <c r="G26" s="20"/>
      <c r="H26" s="20"/>
      <c r="I26" s="20"/>
      <c r="J26" s="20"/>
      <c r="K26" s="17"/>
      <c r="L26" s="17"/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  <c r="X26" s="18"/>
      <c r="Y26" s="18"/>
      <c r="Z26" s="18"/>
      <c r="AA26" s="18"/>
      <c r="AB26" s="18"/>
      <c r="AC26" s="18"/>
      <c r="AD26" s="17"/>
      <c r="AE26" s="18"/>
      <c r="AF26" s="18"/>
      <c r="AG26" s="17"/>
      <c r="AH26" s="6"/>
      <c r="AI26" s="17"/>
      <c r="AJ26" s="17"/>
      <c r="AK26" s="17"/>
      <c r="AL26" s="17"/>
      <c r="AM26" s="17"/>
      <c r="AN26" s="17"/>
      <c r="AO26" s="17"/>
      <c r="AP26" s="17"/>
      <c r="AQ26" s="6"/>
      <c r="AR26" s="17"/>
      <c r="AS26" s="6"/>
      <c r="AT26" s="17"/>
      <c r="AU26" s="17"/>
      <c r="AV26" s="29"/>
      <c r="AW26" s="17"/>
      <c r="AY26" s="54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</row>
    <row r="27" spans="1:404" s="4" customFormat="1" ht="20.100000000000001" customHeight="1" x14ac:dyDescent="0.25">
      <c r="A27" s="18">
        <v>153</v>
      </c>
      <c r="B27" s="6">
        <v>5</v>
      </c>
      <c r="C27" s="6" t="s">
        <v>36</v>
      </c>
      <c r="D27" s="3" t="s">
        <v>303</v>
      </c>
      <c r="E27" s="6" t="s">
        <v>42</v>
      </c>
      <c r="F27" s="6">
        <v>2</v>
      </c>
      <c r="G27" s="20"/>
      <c r="H27" s="20"/>
      <c r="I27" s="20"/>
      <c r="J27" s="20"/>
      <c r="K27" s="17"/>
      <c r="L27" s="17"/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  <c r="X27" s="18"/>
      <c r="Y27" s="18"/>
      <c r="Z27" s="18"/>
      <c r="AA27" s="18"/>
      <c r="AB27" s="18"/>
      <c r="AC27" s="18"/>
      <c r="AD27" s="17"/>
      <c r="AE27" s="18"/>
      <c r="AF27" s="18"/>
      <c r="AG27" s="17"/>
      <c r="AH27" s="6"/>
      <c r="AI27" s="17"/>
      <c r="AJ27" s="17"/>
      <c r="AK27" s="17"/>
      <c r="AL27" s="17"/>
      <c r="AM27" s="17"/>
      <c r="AN27" s="17"/>
      <c r="AO27" s="17"/>
      <c r="AP27" s="17"/>
      <c r="AQ27" s="6"/>
      <c r="AR27" s="17"/>
      <c r="AS27" s="6"/>
      <c r="AT27" s="17"/>
      <c r="AU27" s="17"/>
      <c r="AV27" s="29"/>
      <c r="AW27" s="17"/>
      <c r="AX27" s="54"/>
      <c r="AY27" s="1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</row>
    <row r="28" spans="1:404" s="5" customFormat="1" ht="20.100000000000001" customHeight="1" x14ac:dyDescent="0.25">
      <c r="A28" s="18">
        <v>51</v>
      </c>
      <c r="B28" s="6">
        <v>501</v>
      </c>
      <c r="C28" s="6" t="s">
        <v>36</v>
      </c>
      <c r="D28" s="3" t="s">
        <v>212</v>
      </c>
      <c r="E28" s="6" t="s">
        <v>20</v>
      </c>
      <c r="F28" s="6" t="s">
        <v>19</v>
      </c>
      <c r="G28" s="20"/>
      <c r="H28" s="20"/>
      <c r="I28" s="20"/>
      <c r="J28" s="20"/>
      <c r="K28" s="17"/>
      <c r="L28" s="17"/>
      <c r="M28" s="17"/>
      <c r="N28" s="17"/>
      <c r="O28" s="17"/>
      <c r="P28" s="23"/>
      <c r="Q28" s="17"/>
      <c r="R28" s="54"/>
      <c r="S28" s="54"/>
      <c r="T28" s="30"/>
      <c r="U28" s="30"/>
      <c r="V28" s="18"/>
      <c r="W28" s="54"/>
      <c r="X28" s="54"/>
      <c r="Y28" s="30"/>
      <c r="Z28" s="30"/>
      <c r="AA28" s="54"/>
      <c r="AB28" s="18"/>
      <c r="AC28" s="18"/>
      <c r="AD28" s="17"/>
      <c r="AE28" s="18"/>
      <c r="AF28" s="18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</row>
    <row r="29" spans="1:404" s="5" customFormat="1" ht="20.100000000000001" customHeight="1" x14ac:dyDescent="0.25">
      <c r="A29" s="18">
        <v>111</v>
      </c>
      <c r="B29" s="18">
        <v>35</v>
      </c>
      <c r="C29" s="18" t="s">
        <v>7</v>
      </c>
      <c r="D29" s="4" t="s">
        <v>262</v>
      </c>
      <c r="E29" s="18" t="s">
        <v>42</v>
      </c>
      <c r="F29" s="18">
        <v>3</v>
      </c>
      <c r="G29" s="17"/>
      <c r="H29" s="17"/>
      <c r="I29" s="17"/>
      <c r="J29" s="17"/>
      <c r="K29" s="17"/>
      <c r="L29" s="17"/>
      <c r="M29" s="17"/>
      <c r="N29" s="17"/>
      <c r="O29" s="17"/>
      <c r="P29" s="23"/>
      <c r="Q29" s="6"/>
      <c r="R29" s="17"/>
      <c r="S29" s="17"/>
      <c r="T29" s="17"/>
      <c r="U29" s="17"/>
      <c r="V29" s="17"/>
      <c r="W29" s="17"/>
      <c r="X29" s="18"/>
      <c r="Y29" s="18"/>
      <c r="Z29" s="18"/>
      <c r="AA29" s="18"/>
      <c r="AB29" s="18"/>
      <c r="AC29" s="18"/>
      <c r="AD29" s="17"/>
      <c r="AE29" s="18"/>
      <c r="AF29" s="18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6"/>
      <c r="AR29" s="54"/>
      <c r="AS29" s="17"/>
      <c r="AT29" s="17"/>
      <c r="AU29" s="17"/>
      <c r="AV29" s="17"/>
      <c r="AW29" s="17"/>
      <c r="AX29" s="17"/>
      <c r="AY29" s="17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</row>
    <row r="30" spans="1:404" s="5" customFormat="1" ht="20.100000000000001" customHeight="1" x14ac:dyDescent="0.25">
      <c r="A30" s="6">
        <v>136</v>
      </c>
      <c r="B30" s="18">
        <v>40</v>
      </c>
      <c r="C30" s="18" t="s">
        <v>7</v>
      </c>
      <c r="D30" s="4" t="s">
        <v>286</v>
      </c>
      <c r="E30" s="18" t="s">
        <v>42</v>
      </c>
      <c r="F30" s="18">
        <v>11</v>
      </c>
      <c r="G30" s="17"/>
      <c r="H30" s="17"/>
      <c r="I30" s="17"/>
      <c r="J30" s="17"/>
      <c r="K30" s="17"/>
      <c r="L30" s="17"/>
      <c r="M30" s="17"/>
      <c r="N30" s="20"/>
      <c r="O30" s="17"/>
      <c r="P30" s="23"/>
      <c r="Q30" s="17"/>
      <c r="R30" s="17"/>
      <c r="S30" s="6"/>
      <c r="T30" s="17"/>
      <c r="U30" s="17"/>
      <c r="V30" s="17"/>
      <c r="W30" s="17"/>
      <c r="X30" s="18"/>
      <c r="Y30" s="18"/>
      <c r="Z30" s="18"/>
      <c r="AA30" s="18"/>
      <c r="AB30" s="18"/>
      <c r="AC30" s="18"/>
      <c r="AD30" s="17"/>
      <c r="AE30" s="18"/>
      <c r="AF30" s="18"/>
      <c r="AG30" s="17"/>
      <c r="AH30" s="17"/>
      <c r="AI30" s="17"/>
      <c r="AJ30" s="17"/>
      <c r="AK30" s="17"/>
      <c r="AL30" s="17"/>
      <c r="AM30" s="6"/>
      <c r="AN30" s="17"/>
      <c r="AO30" s="17"/>
      <c r="AP30" s="6"/>
      <c r="AQ30" s="6"/>
      <c r="AR30" s="17"/>
      <c r="AS30" s="6"/>
      <c r="AT30" s="6"/>
      <c r="AU30" s="17"/>
      <c r="AV30" s="17"/>
      <c r="AW30" s="54"/>
      <c r="AX30" s="17"/>
      <c r="AY30" s="17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</row>
    <row r="31" spans="1:404" s="5" customFormat="1" ht="20.100000000000001" customHeight="1" x14ac:dyDescent="0.25">
      <c r="A31" s="18">
        <v>137</v>
      </c>
      <c r="B31" s="18">
        <v>42</v>
      </c>
      <c r="C31" s="18" t="s">
        <v>7</v>
      </c>
      <c r="D31" s="4" t="s">
        <v>287</v>
      </c>
      <c r="E31" s="18" t="s">
        <v>42</v>
      </c>
      <c r="F31" s="18">
        <v>25</v>
      </c>
      <c r="G31" s="17"/>
      <c r="H31" s="17"/>
      <c r="I31" s="17"/>
      <c r="J31" s="17"/>
      <c r="K31" s="17"/>
      <c r="L31" s="17"/>
      <c r="M31" s="17"/>
      <c r="N31" s="17"/>
      <c r="O31" s="17"/>
      <c r="P31" s="23"/>
      <c r="Q31" s="17"/>
      <c r="R31" s="17"/>
      <c r="S31" s="6"/>
      <c r="T31" s="17"/>
      <c r="U31" s="17"/>
      <c r="V31" s="17"/>
      <c r="W31" s="17"/>
      <c r="X31" s="18"/>
      <c r="Y31" s="18"/>
      <c r="Z31" s="18"/>
      <c r="AA31" s="18"/>
      <c r="AB31" s="18"/>
      <c r="AC31" s="18"/>
      <c r="AD31" s="17"/>
      <c r="AE31" s="18"/>
      <c r="AF31" s="18"/>
      <c r="AG31" s="17"/>
      <c r="AH31" s="17"/>
      <c r="AI31" s="17"/>
      <c r="AJ31" s="17"/>
      <c r="AK31" s="17"/>
      <c r="AL31" s="17"/>
      <c r="AM31" s="6"/>
      <c r="AN31" s="17"/>
      <c r="AO31" s="17"/>
      <c r="AP31" s="6"/>
      <c r="AQ31" s="6"/>
      <c r="AR31" s="17"/>
      <c r="AS31" s="6"/>
      <c r="AT31" s="6"/>
      <c r="AU31" s="17"/>
      <c r="AV31" s="17"/>
      <c r="AW31" s="54"/>
      <c r="AX31" s="17"/>
      <c r="AY31" s="17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</row>
    <row r="32" spans="1:404" s="5" customFormat="1" ht="20.100000000000001" customHeight="1" x14ac:dyDescent="0.25">
      <c r="A32" s="6">
        <v>70</v>
      </c>
      <c r="B32" s="18">
        <v>54</v>
      </c>
      <c r="C32" s="18" t="s">
        <v>7</v>
      </c>
      <c r="D32" s="4" t="s">
        <v>221</v>
      </c>
      <c r="E32" s="18" t="s">
        <v>40</v>
      </c>
      <c r="F32" s="18">
        <v>69</v>
      </c>
      <c r="G32" s="17"/>
      <c r="H32" s="17"/>
      <c r="I32" s="17"/>
      <c r="J32" s="17"/>
      <c r="K32" s="17"/>
      <c r="L32" s="17"/>
      <c r="M32" s="17"/>
      <c r="N32" s="17"/>
      <c r="O32" s="17"/>
      <c r="P32" s="23"/>
      <c r="Q32" s="6"/>
      <c r="R32" s="6"/>
      <c r="S32" s="20"/>
      <c r="T32" s="17"/>
      <c r="U32" s="17"/>
      <c r="V32" s="17"/>
      <c r="W32" s="17"/>
      <c r="X32" s="18"/>
      <c r="Y32" s="18"/>
      <c r="Z32" s="18"/>
      <c r="AA32" s="18"/>
      <c r="AB32" s="18"/>
      <c r="AC32" s="54"/>
      <c r="AD32" s="54"/>
      <c r="AE32" s="6"/>
      <c r="AF32" s="6"/>
      <c r="AG32" s="54"/>
      <c r="AH32" s="17"/>
      <c r="AI32" s="17"/>
      <c r="AJ32" s="17"/>
      <c r="AK32" s="17"/>
      <c r="AL32" s="17"/>
      <c r="AM32" s="6"/>
      <c r="AN32" s="6"/>
      <c r="AO32" s="17"/>
      <c r="AP32" s="6"/>
      <c r="AQ32" s="6"/>
      <c r="AR32" s="17"/>
      <c r="AS32" s="17"/>
      <c r="AT32" s="17"/>
      <c r="AU32" s="17"/>
      <c r="AV32" s="17"/>
      <c r="AW32" s="17"/>
      <c r="AX32" s="17"/>
      <c r="AY32" s="17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</row>
    <row r="33" spans="1:404" s="5" customFormat="1" ht="20.100000000000001" customHeight="1" x14ac:dyDescent="0.25">
      <c r="A33" s="18">
        <v>73</v>
      </c>
      <c r="B33" s="18">
        <v>81</v>
      </c>
      <c r="C33" s="18" t="s">
        <v>7</v>
      </c>
      <c r="D33" s="4" t="s">
        <v>224</v>
      </c>
      <c r="E33" s="18" t="s">
        <v>42</v>
      </c>
      <c r="F33" s="18">
        <v>29</v>
      </c>
      <c r="G33" s="17"/>
      <c r="H33" s="17"/>
      <c r="I33" s="17"/>
      <c r="J33" s="17"/>
      <c r="K33" s="17"/>
      <c r="L33" s="17"/>
      <c r="M33" s="17"/>
      <c r="N33" s="17"/>
      <c r="O33" s="17"/>
      <c r="P33" s="23"/>
      <c r="Q33" s="17"/>
      <c r="R33" s="20"/>
      <c r="S33" s="20"/>
      <c r="T33" s="17"/>
      <c r="U33" s="17"/>
      <c r="V33" s="17"/>
      <c r="W33" s="17"/>
      <c r="X33" s="18"/>
      <c r="Y33" s="18"/>
      <c r="Z33" s="18"/>
      <c r="AA33" s="18"/>
      <c r="AB33" s="18"/>
      <c r="AC33" s="18"/>
      <c r="AD33" s="17"/>
      <c r="AE33" s="6"/>
      <c r="AF33" s="6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6"/>
      <c r="AR33" s="17"/>
      <c r="AS33" s="54"/>
      <c r="AT33" s="54"/>
      <c r="AU33" s="17"/>
      <c r="AV33" s="17"/>
      <c r="AW33" s="17"/>
      <c r="AX33" s="17"/>
      <c r="AY33" s="17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</row>
    <row r="34" spans="1:404" s="5" customFormat="1" ht="20.100000000000001" customHeight="1" x14ac:dyDescent="0.25">
      <c r="A34" s="18">
        <v>117</v>
      </c>
      <c r="B34" s="18">
        <v>82</v>
      </c>
      <c r="C34" s="18" t="s">
        <v>7</v>
      </c>
      <c r="D34" s="4" t="s">
        <v>268</v>
      </c>
      <c r="E34" s="18" t="s">
        <v>42</v>
      </c>
      <c r="F34" s="18">
        <v>15</v>
      </c>
      <c r="G34" s="17"/>
      <c r="H34" s="17"/>
      <c r="I34" s="17"/>
      <c r="J34" s="17"/>
      <c r="K34" s="17"/>
      <c r="L34" s="17"/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  <c r="X34" s="6"/>
      <c r="Y34" s="18"/>
      <c r="Z34" s="18"/>
      <c r="AA34" s="18"/>
      <c r="AB34" s="18"/>
      <c r="AC34" s="18"/>
      <c r="AD34" s="17"/>
      <c r="AE34" s="18"/>
      <c r="AF34" s="18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6"/>
      <c r="AR34" s="17"/>
      <c r="AS34" s="17"/>
      <c r="AT34" s="17"/>
      <c r="AU34" s="17"/>
      <c r="AV34" s="17"/>
      <c r="AW34" s="54"/>
      <c r="AX34" s="17"/>
      <c r="AY34" s="17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</row>
    <row r="35" spans="1:404" s="5" customFormat="1" ht="20.100000000000001" customHeight="1" x14ac:dyDescent="0.25">
      <c r="A35" s="6">
        <v>134</v>
      </c>
      <c r="B35" s="18">
        <v>83</v>
      </c>
      <c r="C35" s="18" t="s">
        <v>7</v>
      </c>
      <c r="D35" s="4" t="s">
        <v>284</v>
      </c>
      <c r="E35" s="18" t="s">
        <v>40</v>
      </c>
      <c r="F35" s="18">
        <v>3</v>
      </c>
      <c r="G35" s="17"/>
      <c r="H35" s="17"/>
      <c r="I35" s="17"/>
      <c r="J35" s="17"/>
      <c r="K35" s="17"/>
      <c r="L35" s="17"/>
      <c r="M35" s="17"/>
      <c r="N35" s="17"/>
      <c r="O35" s="17"/>
      <c r="P35" s="23"/>
      <c r="Q35" s="6"/>
      <c r="R35" s="17"/>
      <c r="S35" s="17"/>
      <c r="T35" s="17"/>
      <c r="U35" s="17"/>
      <c r="V35" s="17"/>
      <c r="W35" s="17"/>
      <c r="X35" s="18"/>
      <c r="Y35" s="18"/>
      <c r="Z35" s="18"/>
      <c r="AA35" s="18"/>
      <c r="AB35" s="18"/>
      <c r="AC35" s="18"/>
      <c r="AD35" s="54"/>
      <c r="AE35" s="18"/>
      <c r="AF35" s="18"/>
      <c r="AG35" s="17"/>
      <c r="AH35" s="17"/>
      <c r="AI35" s="17"/>
      <c r="AJ35" s="17"/>
      <c r="AK35" s="17"/>
      <c r="AL35" s="17"/>
      <c r="AM35" s="17"/>
      <c r="AN35" s="17"/>
      <c r="AO35" s="17"/>
      <c r="AP35" s="6"/>
      <c r="AQ35" s="6"/>
      <c r="AR35" s="17"/>
      <c r="AS35" s="6"/>
      <c r="AT35" s="17"/>
      <c r="AU35" s="17"/>
      <c r="AV35" s="17"/>
      <c r="AW35" s="17"/>
      <c r="AX35" s="17"/>
      <c r="AY35" s="17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</row>
    <row r="36" spans="1:404" s="5" customFormat="1" ht="20.100000000000001" customHeight="1" x14ac:dyDescent="0.25">
      <c r="A36" s="6">
        <v>106</v>
      </c>
      <c r="B36" s="19">
        <v>103</v>
      </c>
      <c r="C36" s="18" t="s">
        <v>7</v>
      </c>
      <c r="D36" s="4" t="s">
        <v>257</v>
      </c>
      <c r="E36" s="18" t="s">
        <v>38</v>
      </c>
      <c r="F36" s="18">
        <v>18</v>
      </c>
      <c r="G36" s="17"/>
      <c r="H36" s="17"/>
      <c r="I36" s="17"/>
      <c r="J36" s="17"/>
      <c r="K36" s="17"/>
      <c r="L36" s="17"/>
      <c r="M36" s="17"/>
      <c r="N36" s="6"/>
      <c r="O36" s="17"/>
      <c r="P36" s="23"/>
      <c r="Q36" s="6"/>
      <c r="R36" s="20"/>
      <c r="S36" s="17"/>
      <c r="T36" s="17"/>
      <c r="U36" s="17"/>
      <c r="V36" s="17"/>
      <c r="W36" s="17"/>
      <c r="X36" s="18"/>
      <c r="Y36" s="53"/>
      <c r="Z36" s="20"/>
      <c r="AA36" s="17"/>
      <c r="AB36" s="54"/>
      <c r="AC36" s="18"/>
      <c r="AD36" s="17"/>
      <c r="AE36" s="6"/>
      <c r="AF36" s="18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</row>
    <row r="37" spans="1:404" s="5" customFormat="1" ht="20.100000000000001" customHeight="1" x14ac:dyDescent="0.25">
      <c r="A37" s="18">
        <v>89</v>
      </c>
      <c r="B37" s="19">
        <v>113</v>
      </c>
      <c r="C37" s="18" t="s">
        <v>7</v>
      </c>
      <c r="D37" s="4" t="s">
        <v>240</v>
      </c>
      <c r="E37" s="18" t="s">
        <v>40</v>
      </c>
      <c r="F37" s="18">
        <v>61</v>
      </c>
      <c r="G37" s="17"/>
      <c r="H37" s="17"/>
      <c r="I37" s="17"/>
      <c r="J37" s="17"/>
      <c r="K37" s="17"/>
      <c r="L37" s="17"/>
      <c r="M37" s="17"/>
      <c r="N37" s="17"/>
      <c r="O37" s="17"/>
      <c r="P37" s="23"/>
      <c r="Q37" s="17"/>
      <c r="R37" s="17"/>
      <c r="S37" s="6"/>
      <c r="T37" s="6"/>
      <c r="U37" s="6"/>
      <c r="V37" s="6"/>
      <c r="W37" s="6"/>
      <c r="X37" s="6"/>
      <c r="Y37" s="18"/>
      <c r="Z37" s="18"/>
      <c r="AA37" s="18"/>
      <c r="AB37" s="18"/>
      <c r="AC37" s="54"/>
      <c r="AD37" s="54"/>
      <c r="AE37" s="54"/>
      <c r="AF37" s="54"/>
      <c r="AG37" s="54"/>
      <c r="AH37" s="17"/>
      <c r="AI37" s="17"/>
      <c r="AJ37" s="17"/>
      <c r="AK37" s="17"/>
      <c r="AL37" s="17"/>
      <c r="AM37" s="17"/>
      <c r="AN37" s="17"/>
      <c r="AO37" s="17"/>
      <c r="AP37" s="6"/>
      <c r="AQ37" s="17"/>
      <c r="AR37" s="17"/>
      <c r="AS37" s="17"/>
      <c r="AT37" s="17"/>
      <c r="AU37" s="17"/>
      <c r="AV37" s="17"/>
      <c r="AW37" s="17"/>
      <c r="AX37" s="17"/>
      <c r="AY37" s="17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</row>
    <row r="38" spans="1:404" s="5" customFormat="1" ht="20.100000000000001" customHeight="1" x14ac:dyDescent="0.25">
      <c r="A38" s="18">
        <v>95</v>
      </c>
      <c r="B38" s="18">
        <v>119</v>
      </c>
      <c r="C38" s="18" t="s">
        <v>7</v>
      </c>
      <c r="D38" s="4" t="s">
        <v>246</v>
      </c>
      <c r="E38" s="18" t="s">
        <v>21</v>
      </c>
      <c r="F38" s="18">
        <v>22</v>
      </c>
      <c r="G38" s="17"/>
      <c r="H38" s="17"/>
      <c r="I38" s="17"/>
      <c r="J38" s="17"/>
      <c r="K38" s="17"/>
      <c r="L38" s="17"/>
      <c r="M38" s="17"/>
      <c r="N38" s="17"/>
      <c r="O38" s="54"/>
      <c r="P38" s="23"/>
      <c r="Q38" s="54"/>
      <c r="R38" s="5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</row>
    <row r="39" spans="1:404" s="5" customFormat="1" ht="20.100000000000001" customHeight="1" x14ac:dyDescent="0.25">
      <c r="A39" s="6">
        <v>148</v>
      </c>
      <c r="B39" s="18">
        <v>120</v>
      </c>
      <c r="C39" s="18" t="s">
        <v>7</v>
      </c>
      <c r="D39" s="4" t="s">
        <v>298</v>
      </c>
      <c r="E39" s="18" t="s">
        <v>42</v>
      </c>
      <c r="F39" s="18">
        <v>5</v>
      </c>
      <c r="G39" s="17"/>
      <c r="H39" s="17"/>
      <c r="I39" s="17"/>
      <c r="J39" s="17"/>
      <c r="K39" s="17"/>
      <c r="L39" s="17"/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  <c r="X39" s="18"/>
      <c r="Y39" s="18"/>
      <c r="Z39" s="18"/>
      <c r="AA39" s="18"/>
      <c r="AB39" s="18"/>
      <c r="AC39" s="6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6"/>
      <c r="AO39" s="17"/>
      <c r="AP39" s="6"/>
      <c r="AQ39" s="6"/>
      <c r="AR39" s="17"/>
      <c r="AS39" s="6"/>
      <c r="AT39" s="17"/>
      <c r="AU39" s="17"/>
      <c r="AV39" s="17"/>
      <c r="AW39" s="17"/>
      <c r="AX39" s="54"/>
      <c r="AY39" s="17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</row>
    <row r="40" spans="1:404" s="5" customFormat="1" ht="20.100000000000001" customHeight="1" x14ac:dyDescent="0.25">
      <c r="A40" s="6">
        <v>110</v>
      </c>
      <c r="B40" s="18">
        <v>287</v>
      </c>
      <c r="C40" s="18" t="s">
        <v>7</v>
      </c>
      <c r="D40" s="4" t="s">
        <v>261</v>
      </c>
      <c r="E40" s="18" t="s">
        <v>42</v>
      </c>
      <c r="F40" s="18">
        <v>1</v>
      </c>
      <c r="G40" s="17"/>
      <c r="H40" s="17"/>
      <c r="I40" s="17"/>
      <c r="J40" s="17"/>
      <c r="K40" s="17"/>
      <c r="L40" s="17"/>
      <c r="M40" s="17"/>
      <c r="N40" s="17"/>
      <c r="O40" s="17"/>
      <c r="P40" s="23"/>
      <c r="Q40" s="6"/>
      <c r="R40" s="17"/>
      <c r="S40" s="17"/>
      <c r="T40" s="17"/>
      <c r="U40" s="17"/>
      <c r="V40" s="17"/>
      <c r="W40" s="17"/>
      <c r="X40" s="18"/>
      <c r="Y40" s="18"/>
      <c r="Z40" s="18"/>
      <c r="AA40" s="18"/>
      <c r="AB40" s="18"/>
      <c r="AC40" s="18"/>
      <c r="AD40" s="17"/>
      <c r="AE40" s="18"/>
      <c r="AF40" s="18"/>
      <c r="AG40" s="17"/>
      <c r="AH40" s="17"/>
      <c r="AI40" s="17"/>
      <c r="AJ40" s="17"/>
      <c r="AK40" s="17"/>
      <c r="AL40" s="17"/>
      <c r="AM40" s="17"/>
      <c r="AN40" s="6"/>
      <c r="AO40" s="17"/>
      <c r="AP40" s="17"/>
      <c r="AQ40" s="6"/>
      <c r="AR40" s="54"/>
      <c r="AS40" s="17"/>
      <c r="AT40" s="17"/>
      <c r="AU40" s="17"/>
      <c r="AV40" s="6"/>
      <c r="AW40" s="6"/>
      <c r="AX40" s="6"/>
      <c r="AY40" s="6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</row>
    <row r="41" spans="1:404" s="5" customFormat="1" ht="20.100000000000001" customHeight="1" x14ac:dyDescent="0.25">
      <c r="A41" s="6">
        <v>160</v>
      </c>
      <c r="B41" s="6">
        <v>426</v>
      </c>
      <c r="C41" s="6" t="s">
        <v>7</v>
      </c>
      <c r="D41" s="3" t="s">
        <v>309</v>
      </c>
      <c r="E41" s="6" t="s">
        <v>42</v>
      </c>
      <c r="F41" s="6">
        <v>3</v>
      </c>
      <c r="G41" s="20"/>
      <c r="H41" s="20"/>
      <c r="I41" s="20"/>
      <c r="J41" s="20"/>
      <c r="K41" s="17"/>
      <c r="L41" s="17"/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7"/>
      <c r="AE41" s="18"/>
      <c r="AF41" s="18"/>
      <c r="AG41" s="17"/>
      <c r="AH41" s="17"/>
      <c r="AI41" s="6"/>
      <c r="AJ41" s="17"/>
      <c r="AK41" s="17"/>
      <c r="AL41" s="17"/>
      <c r="AM41" s="17"/>
      <c r="AN41" s="6"/>
      <c r="AO41" s="17"/>
      <c r="AP41" s="6"/>
      <c r="AQ41" s="6"/>
      <c r="AR41" s="17"/>
      <c r="AS41" s="6"/>
      <c r="AT41" s="6"/>
      <c r="AU41" s="6"/>
      <c r="AV41" s="29"/>
      <c r="AW41" s="17"/>
      <c r="AX41" s="54"/>
      <c r="AY41" s="17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</row>
    <row r="42" spans="1:404" s="5" customFormat="1" ht="20.100000000000001" customHeight="1" x14ac:dyDescent="0.25">
      <c r="A42" s="18">
        <v>149</v>
      </c>
      <c r="B42" s="18">
        <v>1000</v>
      </c>
      <c r="C42" s="18" t="s">
        <v>7</v>
      </c>
      <c r="D42" s="4" t="s">
        <v>299</v>
      </c>
      <c r="E42" s="18" t="s">
        <v>42</v>
      </c>
      <c r="F42" s="18">
        <v>1</v>
      </c>
      <c r="G42" s="17"/>
      <c r="H42" s="17"/>
      <c r="I42" s="17"/>
      <c r="J42" s="17"/>
      <c r="K42" s="17"/>
      <c r="L42" s="17"/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  <c r="X42" s="18"/>
      <c r="Y42" s="18"/>
      <c r="Z42" s="18"/>
      <c r="AA42" s="18"/>
      <c r="AB42" s="18"/>
      <c r="AC42" s="18"/>
      <c r="AD42" s="17"/>
      <c r="AE42" s="18"/>
      <c r="AF42" s="18"/>
      <c r="AG42" s="17"/>
      <c r="AH42" s="17"/>
      <c r="AI42" s="17"/>
      <c r="AJ42" s="17"/>
      <c r="AK42" s="17"/>
      <c r="AL42" s="17"/>
      <c r="AM42" s="17"/>
      <c r="AN42" s="6"/>
      <c r="AO42" s="17"/>
      <c r="AP42" s="6"/>
      <c r="AQ42" s="6"/>
      <c r="AR42" s="17"/>
      <c r="AS42" s="6"/>
      <c r="AT42" s="17"/>
      <c r="AU42" s="17"/>
      <c r="AV42" s="17"/>
      <c r="AW42" s="17"/>
      <c r="AX42" s="54"/>
      <c r="AY42" s="17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</row>
    <row r="43" spans="1:404" s="5" customFormat="1" ht="20.100000000000001" customHeight="1" x14ac:dyDescent="0.25">
      <c r="A43" s="18">
        <v>133</v>
      </c>
      <c r="B43" s="18">
        <v>1001</v>
      </c>
      <c r="C43" s="18" t="s">
        <v>7</v>
      </c>
      <c r="D43" s="4" t="s">
        <v>283</v>
      </c>
      <c r="E43" s="18" t="s">
        <v>42</v>
      </c>
      <c r="F43" s="18">
        <v>8</v>
      </c>
      <c r="G43" s="17"/>
      <c r="H43" s="17"/>
      <c r="I43" s="17"/>
      <c r="J43" s="17"/>
      <c r="K43" s="17"/>
      <c r="L43" s="17"/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7"/>
      <c r="AE43" s="18"/>
      <c r="AF43" s="18"/>
      <c r="AG43" s="17"/>
      <c r="AH43" s="17"/>
      <c r="AI43" s="17"/>
      <c r="AJ43" s="17"/>
      <c r="AK43" s="17"/>
      <c r="AL43" s="17"/>
      <c r="AM43" s="17"/>
      <c r="AN43" s="17"/>
      <c r="AO43" s="17"/>
      <c r="AP43" s="6"/>
      <c r="AQ43" s="6"/>
      <c r="AR43" s="17"/>
      <c r="AS43" s="6"/>
      <c r="AT43" s="6"/>
      <c r="AU43" s="54"/>
      <c r="AV43" s="54"/>
      <c r="AW43" s="17"/>
      <c r="AX43" s="17"/>
      <c r="AY43" s="17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</row>
    <row r="44" spans="1:404" s="5" customFormat="1" ht="20.100000000000001" customHeight="1" x14ac:dyDescent="0.25">
      <c r="A44" s="6">
        <v>138</v>
      </c>
      <c r="B44" s="18">
        <v>1003</v>
      </c>
      <c r="C44" s="18" t="s">
        <v>7</v>
      </c>
      <c r="D44" s="4" t="s">
        <v>288</v>
      </c>
      <c r="E44" s="18" t="s">
        <v>42</v>
      </c>
      <c r="F44" s="18">
        <v>6</v>
      </c>
      <c r="G44" s="17"/>
      <c r="H44" s="17"/>
      <c r="I44" s="17"/>
      <c r="J44" s="17"/>
      <c r="K44" s="17"/>
      <c r="L44" s="17"/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  <c r="X44" s="18"/>
      <c r="Y44" s="18"/>
      <c r="Z44" s="18"/>
      <c r="AA44" s="18"/>
      <c r="AB44" s="18"/>
      <c r="AC44" s="18"/>
      <c r="AD44" s="17"/>
      <c r="AE44" s="18"/>
      <c r="AF44" s="18"/>
      <c r="AG44" s="17"/>
      <c r="AH44" s="17"/>
      <c r="AI44" s="17"/>
      <c r="AJ44" s="17"/>
      <c r="AK44" s="17"/>
      <c r="AL44" s="17"/>
      <c r="AM44" s="17"/>
      <c r="AN44" s="17"/>
      <c r="AO44" s="17"/>
      <c r="AP44" s="6"/>
      <c r="AQ44" s="6"/>
      <c r="AR44" s="17"/>
      <c r="AS44" s="6"/>
      <c r="AT44" s="6"/>
      <c r="AU44" s="17"/>
      <c r="AV44" s="17"/>
      <c r="AW44" s="54"/>
      <c r="AX44" s="17"/>
      <c r="AY44" s="17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</row>
    <row r="45" spans="1:404" s="5" customFormat="1" ht="20.100000000000001" customHeight="1" x14ac:dyDescent="0.25">
      <c r="A45" s="6">
        <v>172</v>
      </c>
      <c r="B45" s="6">
        <v>70</v>
      </c>
      <c r="C45" s="6" t="s">
        <v>10</v>
      </c>
      <c r="D45" s="3" t="s">
        <v>321</v>
      </c>
      <c r="E45" s="6" t="s">
        <v>42</v>
      </c>
      <c r="F45" s="6">
        <v>5</v>
      </c>
      <c r="G45" s="20"/>
      <c r="H45" s="20"/>
      <c r="I45" s="20"/>
      <c r="J45" s="20"/>
      <c r="K45" s="17"/>
      <c r="L45" s="17"/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7"/>
      <c r="AE45" s="18"/>
      <c r="AF45" s="18"/>
      <c r="AG45" s="17"/>
      <c r="AH45" s="17"/>
      <c r="AI45" s="6"/>
      <c r="AJ45" s="17"/>
      <c r="AK45" s="17"/>
      <c r="AL45" s="17"/>
      <c r="AM45" s="17"/>
      <c r="AN45" s="6"/>
      <c r="AO45" s="17"/>
      <c r="AP45" s="6"/>
      <c r="AQ45" s="6"/>
      <c r="AR45" s="17"/>
      <c r="AS45" s="6"/>
      <c r="AT45" s="17"/>
      <c r="AU45" s="17"/>
      <c r="AV45" s="54"/>
      <c r="AW45" s="17"/>
      <c r="AX45" s="17"/>
      <c r="AY45" s="17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</row>
    <row r="46" spans="1:404" s="5" customFormat="1" ht="20.100000000000001" customHeight="1" x14ac:dyDescent="0.25">
      <c r="A46" s="18">
        <v>23</v>
      </c>
      <c r="B46" s="6">
        <v>105</v>
      </c>
      <c r="C46" s="6" t="s">
        <v>10</v>
      </c>
      <c r="D46" s="3" t="s">
        <v>186</v>
      </c>
      <c r="E46" s="6" t="s">
        <v>40</v>
      </c>
      <c r="F46" s="6">
        <f>33</f>
        <v>33</v>
      </c>
      <c r="G46" s="17"/>
      <c r="H46" s="17"/>
      <c r="I46" s="17"/>
      <c r="J46" s="17"/>
      <c r="K46" s="17"/>
      <c r="L46" s="18"/>
      <c r="M46" s="18"/>
      <c r="N46" s="17"/>
      <c r="O46" s="17"/>
      <c r="P46" s="23"/>
      <c r="Q46" s="17"/>
      <c r="R46" s="17"/>
      <c r="S46" s="17"/>
      <c r="T46" s="17"/>
      <c r="U46" s="17"/>
      <c r="V46" s="17"/>
      <c r="W46" s="17"/>
      <c r="X46" s="18"/>
      <c r="Y46" s="18"/>
      <c r="Z46" s="18"/>
      <c r="AA46" s="18"/>
      <c r="AB46" s="18"/>
      <c r="AC46" s="18"/>
      <c r="AD46" s="17"/>
      <c r="AE46" s="18"/>
      <c r="AF46" s="18"/>
      <c r="AG46" s="17"/>
      <c r="AH46" s="17"/>
      <c r="AI46" s="17"/>
      <c r="AJ46" s="54"/>
      <c r="AK46" s="54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</row>
    <row r="47" spans="1:404" s="5" customFormat="1" ht="20.100000000000001" customHeight="1" x14ac:dyDescent="0.25">
      <c r="A47" s="6">
        <v>90</v>
      </c>
      <c r="B47" s="6">
        <v>292</v>
      </c>
      <c r="C47" s="18" t="s">
        <v>10</v>
      </c>
      <c r="D47" s="4" t="s">
        <v>241</v>
      </c>
      <c r="E47" s="18" t="s">
        <v>40</v>
      </c>
      <c r="F47" s="6">
        <v>28</v>
      </c>
      <c r="G47" s="17"/>
      <c r="H47" s="17"/>
      <c r="I47" s="17"/>
      <c r="J47" s="17"/>
      <c r="K47" s="17"/>
      <c r="L47" s="17"/>
      <c r="M47" s="17"/>
      <c r="N47" s="17"/>
      <c r="O47" s="17"/>
      <c r="P47" s="23"/>
      <c r="Q47" s="6"/>
      <c r="R47" s="6"/>
      <c r="S47" s="6"/>
      <c r="T47" s="6"/>
      <c r="U47" s="6"/>
      <c r="V47" s="6"/>
      <c r="W47" s="54"/>
      <c r="X47" s="18"/>
      <c r="Y47" s="18"/>
      <c r="Z47" s="18"/>
      <c r="AA47" s="18"/>
      <c r="AB47" s="18"/>
      <c r="AC47" s="18"/>
      <c r="AD47" s="17"/>
      <c r="AE47" s="18"/>
      <c r="AF47" s="18"/>
      <c r="AG47" s="17"/>
      <c r="AH47" s="17"/>
      <c r="AI47" s="17"/>
      <c r="AJ47" s="17"/>
      <c r="AK47" s="17"/>
      <c r="AL47" s="17"/>
      <c r="AM47" s="17"/>
      <c r="AN47" s="17"/>
      <c r="AO47" s="17"/>
      <c r="AP47" s="6"/>
      <c r="AQ47" s="17"/>
      <c r="AR47" s="17"/>
      <c r="AS47" s="17"/>
      <c r="AT47" s="17"/>
      <c r="AU47" s="17"/>
      <c r="AV47" s="17"/>
      <c r="AW47" s="17"/>
      <c r="AX47" s="17"/>
      <c r="AY47" s="17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</row>
    <row r="48" spans="1:404" s="5" customFormat="1" ht="20.100000000000001" customHeight="1" x14ac:dyDescent="0.25">
      <c r="A48" s="18">
        <v>5</v>
      </c>
      <c r="B48" s="6">
        <v>31</v>
      </c>
      <c r="C48" s="6" t="s">
        <v>1</v>
      </c>
      <c r="D48" s="3" t="s">
        <v>105</v>
      </c>
      <c r="E48" s="6" t="s">
        <v>38</v>
      </c>
      <c r="F48" s="6">
        <v>7</v>
      </c>
      <c r="G48" s="20"/>
      <c r="H48" s="18"/>
      <c r="I48" s="18"/>
      <c r="J48" s="18"/>
      <c r="K48" s="17"/>
      <c r="L48" s="17"/>
      <c r="M48" s="17"/>
      <c r="N48" s="54"/>
      <c r="O48" s="17"/>
      <c r="P48" s="54"/>
      <c r="Q48" s="54"/>
      <c r="R48" s="56"/>
      <c r="S48" s="19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7"/>
      <c r="AE48" s="18"/>
      <c r="AF48" s="18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</row>
    <row r="49" spans="1:404" s="5" customFormat="1" ht="20.100000000000001" customHeight="1" x14ac:dyDescent="0.25">
      <c r="A49" s="18">
        <v>161</v>
      </c>
      <c r="B49" s="6">
        <v>75</v>
      </c>
      <c r="C49" s="6" t="s">
        <v>1</v>
      </c>
      <c r="D49" s="3" t="s">
        <v>310</v>
      </c>
      <c r="E49" s="6" t="s">
        <v>42</v>
      </c>
      <c r="F49" s="6">
        <v>3</v>
      </c>
      <c r="G49" s="20"/>
      <c r="H49" s="20"/>
      <c r="I49" s="20"/>
      <c r="J49" s="17"/>
      <c r="K49" s="17"/>
      <c r="L49" s="17"/>
      <c r="M49" s="17"/>
      <c r="N49" s="17"/>
      <c r="O49" s="17"/>
      <c r="P49" s="23"/>
      <c r="Q49" s="17"/>
      <c r="R49" s="17"/>
      <c r="S49" s="17"/>
      <c r="T49" s="18"/>
      <c r="U49" s="17"/>
      <c r="V49" s="18"/>
      <c r="W49" s="18"/>
      <c r="X49" s="18"/>
      <c r="Y49" s="29"/>
      <c r="Z49" s="18"/>
      <c r="AA49" s="18"/>
      <c r="AB49" s="6"/>
      <c r="AC49" s="17"/>
      <c r="AD49" s="6"/>
      <c r="AE49" s="76"/>
      <c r="AF49" s="36"/>
      <c r="AG49" s="17"/>
      <c r="AH49" s="17"/>
      <c r="AI49" s="6"/>
      <c r="AJ49" s="17"/>
      <c r="AK49" s="17"/>
      <c r="AL49" s="17"/>
      <c r="AM49" s="17"/>
      <c r="AN49" s="6"/>
      <c r="AO49" s="17"/>
      <c r="AP49" s="6"/>
      <c r="AQ49" s="6"/>
      <c r="AR49" s="17"/>
      <c r="AS49" s="6"/>
      <c r="AT49" s="6"/>
      <c r="AU49" s="6"/>
      <c r="AV49" s="29"/>
      <c r="AW49" s="17"/>
      <c r="AX49" s="54"/>
      <c r="AY49" s="17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</row>
    <row r="50" spans="1:404" s="5" customFormat="1" ht="20.100000000000001" customHeight="1" x14ac:dyDescent="0.25">
      <c r="A50" s="6">
        <v>82</v>
      </c>
      <c r="B50" s="6">
        <v>122</v>
      </c>
      <c r="C50" s="6" t="s">
        <v>1</v>
      </c>
      <c r="D50" s="3" t="s">
        <v>233</v>
      </c>
      <c r="E50" s="6" t="s">
        <v>42</v>
      </c>
      <c r="F50" s="6">
        <v>43</v>
      </c>
      <c r="G50" s="20"/>
      <c r="H50" s="20"/>
      <c r="I50" s="20"/>
      <c r="J50" s="20"/>
      <c r="K50" s="17"/>
      <c r="L50" s="17"/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  <c r="X50" s="18"/>
      <c r="Y50" s="6"/>
      <c r="Z50" s="6"/>
      <c r="AA50" s="6"/>
      <c r="AB50" s="6"/>
      <c r="AC50" s="6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6"/>
      <c r="AQ50" s="6"/>
      <c r="AR50" s="54"/>
      <c r="AS50" s="54"/>
      <c r="AT50" s="17"/>
      <c r="AU50" s="54"/>
      <c r="AV50" s="17"/>
      <c r="AW50" s="54"/>
      <c r="AX50" s="17"/>
      <c r="AY50" s="17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</row>
    <row r="51" spans="1:404" s="5" customFormat="1" ht="20.100000000000001" customHeight="1" x14ac:dyDescent="0.25">
      <c r="A51" s="6">
        <v>12</v>
      </c>
      <c r="B51" s="6">
        <v>282</v>
      </c>
      <c r="C51" s="6" t="s">
        <v>1</v>
      </c>
      <c r="D51" s="3" t="s">
        <v>182</v>
      </c>
      <c r="E51" s="18" t="s">
        <v>21</v>
      </c>
      <c r="F51" s="6">
        <v>203</v>
      </c>
      <c r="G51" s="17"/>
      <c r="H51" s="17"/>
      <c r="I51" s="17"/>
      <c r="J51" s="17"/>
      <c r="K51" s="17"/>
      <c r="L51" s="17"/>
      <c r="M51" s="17"/>
      <c r="N51" s="17"/>
      <c r="O51" s="17"/>
      <c r="P51" s="23"/>
      <c r="Q51" s="17"/>
      <c r="R51" s="54"/>
      <c r="S51" s="18"/>
      <c r="T51" s="18"/>
      <c r="U51" s="54"/>
      <c r="V51" s="18"/>
      <c r="W51" s="54"/>
      <c r="X51" s="56"/>
      <c r="Y51" s="54"/>
      <c r="Z51" s="54"/>
      <c r="AA51" s="54"/>
      <c r="AB51" s="54"/>
      <c r="AC51" s="54"/>
      <c r="AD51" s="18"/>
      <c r="AE51" s="17"/>
      <c r="AF51" s="18"/>
      <c r="AG51" s="17"/>
      <c r="AH51" s="54"/>
      <c r="AI51" s="18"/>
      <c r="AJ51" s="54"/>
      <c r="AK51" s="54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</row>
    <row r="52" spans="1:404" s="4" customFormat="1" ht="20.100000000000001" customHeight="1" x14ac:dyDescent="0.25">
      <c r="A52" s="6">
        <v>98</v>
      </c>
      <c r="B52" s="6">
        <v>49</v>
      </c>
      <c r="C52" s="6" t="s">
        <v>11</v>
      </c>
      <c r="D52" s="3" t="s">
        <v>249</v>
      </c>
      <c r="E52" s="6" t="s">
        <v>40</v>
      </c>
      <c r="F52" s="6">
        <v>13</v>
      </c>
      <c r="G52" s="20"/>
      <c r="H52" s="20"/>
      <c r="I52" s="20"/>
      <c r="J52" s="20"/>
      <c r="K52" s="17"/>
      <c r="L52" s="17"/>
      <c r="M52" s="6"/>
      <c r="N52" s="17"/>
      <c r="O52" s="17"/>
      <c r="P52" s="23"/>
      <c r="Q52" s="17"/>
      <c r="R52" s="17"/>
      <c r="S52" s="17"/>
      <c r="T52" s="17"/>
      <c r="U52" s="17"/>
      <c r="V52" s="6"/>
      <c r="W52" s="54"/>
      <c r="X52" s="18"/>
      <c r="Y52" s="18"/>
      <c r="Z52" s="18"/>
      <c r="AA52" s="18"/>
      <c r="AB52" s="18"/>
      <c r="AC52" s="18"/>
      <c r="AD52" s="17"/>
      <c r="AE52" s="18"/>
      <c r="AF52" s="18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</row>
    <row r="53" spans="1:404" s="4" customFormat="1" ht="20.100000000000001" customHeight="1" x14ac:dyDescent="0.25">
      <c r="A53" s="18">
        <v>81</v>
      </c>
      <c r="B53" s="6">
        <v>1004</v>
      </c>
      <c r="C53" s="6" t="s">
        <v>11</v>
      </c>
      <c r="D53" s="3" t="s">
        <v>232</v>
      </c>
      <c r="E53" s="6" t="s">
        <v>42</v>
      </c>
      <c r="F53" s="6">
        <v>20</v>
      </c>
      <c r="G53" s="20"/>
      <c r="H53" s="20"/>
      <c r="I53" s="20"/>
      <c r="J53" s="20"/>
      <c r="K53" s="17"/>
      <c r="L53" s="17"/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7"/>
      <c r="AE53" s="18"/>
      <c r="AF53" s="18"/>
      <c r="AG53" s="17"/>
      <c r="AH53" s="6"/>
      <c r="AI53" s="17"/>
      <c r="AJ53" s="17"/>
      <c r="AK53" s="17"/>
      <c r="AL53" s="17"/>
      <c r="AM53" s="17"/>
      <c r="AN53" s="17"/>
      <c r="AO53" s="17"/>
      <c r="AP53" s="17"/>
      <c r="AQ53" s="6"/>
      <c r="AR53" s="17"/>
      <c r="AS53" s="17"/>
      <c r="AT53" s="54"/>
      <c r="AU53" s="17"/>
      <c r="AV53" s="17"/>
      <c r="AW53" s="17"/>
      <c r="AX53" s="17"/>
      <c r="AY53" s="1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</row>
    <row r="54" spans="1:404" s="5" customFormat="1" ht="20.100000000000001" customHeight="1" x14ac:dyDescent="0.25">
      <c r="A54" s="6">
        <v>26</v>
      </c>
      <c r="B54" s="6">
        <v>1005</v>
      </c>
      <c r="C54" s="6" t="s">
        <v>11</v>
      </c>
      <c r="D54" s="3" t="s">
        <v>189</v>
      </c>
      <c r="E54" s="6" t="s">
        <v>38</v>
      </c>
      <c r="F54" s="6">
        <v>1</v>
      </c>
      <c r="G54" s="20"/>
      <c r="H54" s="20"/>
      <c r="I54" s="20"/>
      <c r="J54" s="20"/>
      <c r="K54" s="17"/>
      <c r="L54" s="17"/>
      <c r="M54" s="17"/>
      <c r="N54" s="54"/>
      <c r="O54" s="17"/>
      <c r="P54" s="23"/>
      <c r="Q54" s="17"/>
      <c r="R54" s="17"/>
      <c r="S54" s="17"/>
      <c r="T54" s="17"/>
      <c r="U54" s="17"/>
      <c r="V54" s="17"/>
      <c r="W54" s="17"/>
      <c r="X54" s="18"/>
      <c r="Y54" s="18"/>
      <c r="Z54" s="18"/>
      <c r="AA54" s="18"/>
      <c r="AB54" s="18"/>
      <c r="AC54" s="18"/>
      <c r="AD54" s="17"/>
      <c r="AE54" s="18"/>
      <c r="AF54" s="18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29"/>
      <c r="AW54" s="17"/>
      <c r="AX54" s="17"/>
      <c r="AY54" s="17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</row>
    <row r="55" spans="1:404" s="5" customFormat="1" ht="20.100000000000001" customHeight="1" x14ac:dyDescent="0.25">
      <c r="A55" s="6">
        <v>18</v>
      </c>
      <c r="B55" s="6">
        <v>9</v>
      </c>
      <c r="C55" s="6" t="s">
        <v>0</v>
      </c>
      <c r="D55" s="3" t="s">
        <v>184</v>
      </c>
      <c r="E55" s="6" t="s">
        <v>21</v>
      </c>
      <c r="F55" s="6">
        <v>24</v>
      </c>
      <c r="G55" s="20"/>
      <c r="H55" s="53"/>
      <c r="I55" s="53"/>
      <c r="J55" s="20"/>
      <c r="K55" s="17"/>
      <c r="L55" s="17"/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</row>
    <row r="56" spans="1:404" s="5" customFormat="1" ht="20.100000000000001" customHeight="1" x14ac:dyDescent="0.25">
      <c r="A56" s="6">
        <v>14</v>
      </c>
      <c r="B56" s="6">
        <v>13</v>
      </c>
      <c r="C56" s="6" t="s">
        <v>0</v>
      </c>
      <c r="D56" s="3" t="s">
        <v>112</v>
      </c>
      <c r="E56" s="6" t="s">
        <v>21</v>
      </c>
      <c r="F56" s="6">
        <v>35</v>
      </c>
      <c r="G56" s="54"/>
      <c r="H56" s="53"/>
      <c r="I56" s="53"/>
      <c r="J56" s="20"/>
      <c r="K56" s="17"/>
      <c r="L56" s="17"/>
      <c r="M56" s="17"/>
      <c r="N56" s="17"/>
      <c r="O56" s="17"/>
      <c r="P56" s="23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</row>
    <row r="57" spans="1:404" s="5" customFormat="1" ht="20.100000000000001" customHeight="1" x14ac:dyDescent="0.25">
      <c r="A57" s="18">
        <v>43</v>
      </c>
      <c r="B57" s="6">
        <v>39</v>
      </c>
      <c r="C57" s="6" t="s">
        <v>0</v>
      </c>
      <c r="D57" s="3" t="s">
        <v>204</v>
      </c>
      <c r="E57" s="6" t="s">
        <v>42</v>
      </c>
      <c r="F57" s="6">
        <v>12</v>
      </c>
      <c r="G57" s="17"/>
      <c r="H57" s="17"/>
      <c r="I57" s="17"/>
      <c r="J57" s="17"/>
      <c r="K57" s="17"/>
      <c r="L57" s="17"/>
      <c r="M57" s="17"/>
      <c r="N57" s="17"/>
      <c r="O57" s="17"/>
      <c r="P57" s="23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6"/>
      <c r="AC57" s="6"/>
      <c r="AD57" s="17"/>
      <c r="AE57" s="17"/>
      <c r="AF57" s="17"/>
      <c r="AG57" s="17"/>
      <c r="AH57" s="17"/>
      <c r="AI57" s="17"/>
      <c r="AJ57" s="17"/>
      <c r="AK57" s="6"/>
      <c r="AL57" s="17"/>
      <c r="AM57" s="6"/>
      <c r="AN57" s="6"/>
      <c r="AO57" s="17"/>
      <c r="AP57" s="6"/>
      <c r="AQ57" s="6"/>
      <c r="AR57" s="6"/>
      <c r="AS57" s="54"/>
      <c r="AT57" s="6"/>
      <c r="AU57" s="54"/>
      <c r="AV57" s="54"/>
      <c r="AW57" s="17"/>
      <c r="AX57" s="17"/>
      <c r="AY57" s="17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</row>
    <row r="58" spans="1:404" s="5" customFormat="1" ht="20.100000000000001" customHeight="1" x14ac:dyDescent="0.25">
      <c r="A58" s="18">
        <v>39</v>
      </c>
      <c r="B58" s="6">
        <v>41</v>
      </c>
      <c r="C58" s="6" t="s">
        <v>0</v>
      </c>
      <c r="D58" s="3" t="s">
        <v>200</v>
      </c>
      <c r="E58" s="6" t="s">
        <v>21</v>
      </c>
      <c r="F58" s="6">
        <v>16</v>
      </c>
      <c r="G58" s="54"/>
      <c r="H58" s="17"/>
      <c r="I58" s="17"/>
      <c r="J58" s="17"/>
      <c r="K58" s="17"/>
      <c r="L58" s="17"/>
      <c r="M58" s="17"/>
      <c r="N58" s="17"/>
      <c r="O58" s="17"/>
      <c r="P58" s="23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20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</row>
    <row r="59" spans="1:404" s="5" customFormat="1" ht="20.100000000000001" customHeight="1" x14ac:dyDescent="0.25">
      <c r="A59" s="6">
        <v>16</v>
      </c>
      <c r="B59" s="6">
        <v>53</v>
      </c>
      <c r="C59" s="6" t="s">
        <v>0</v>
      </c>
      <c r="D59" s="3" t="s">
        <v>114</v>
      </c>
      <c r="E59" s="6" t="s">
        <v>21</v>
      </c>
      <c r="F59" s="6">
        <v>19</v>
      </c>
      <c r="G59" s="17"/>
      <c r="H59" s="17"/>
      <c r="I59" s="17"/>
      <c r="J59" s="17"/>
      <c r="K59" s="17"/>
      <c r="L59" s="54"/>
      <c r="M59" s="54"/>
      <c r="N59" s="54"/>
      <c r="O59" s="54"/>
      <c r="P59" s="23"/>
      <c r="Q59" s="17"/>
      <c r="R59" s="17"/>
      <c r="S59" s="17"/>
      <c r="T59" s="17"/>
      <c r="U59" s="5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</row>
    <row r="60" spans="1:404" s="5" customFormat="1" ht="20.100000000000001" customHeight="1" x14ac:dyDescent="0.25">
      <c r="A60" s="18">
        <v>2</v>
      </c>
      <c r="B60" s="6">
        <v>76</v>
      </c>
      <c r="C60" s="6" t="s">
        <v>0</v>
      </c>
      <c r="D60" s="3" t="s">
        <v>102</v>
      </c>
      <c r="E60" s="6" t="s">
        <v>21</v>
      </c>
      <c r="F60" s="6">
        <v>23</v>
      </c>
      <c r="G60" s="54"/>
      <c r="H60" s="54"/>
      <c r="I60" s="54"/>
      <c r="J60" s="54"/>
      <c r="K60" s="17"/>
      <c r="L60" s="17"/>
      <c r="M60" s="17"/>
      <c r="N60" s="17"/>
      <c r="O60" s="17"/>
      <c r="P60" s="23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</row>
    <row r="61" spans="1:404" s="5" customFormat="1" ht="20.100000000000001" customHeight="1" x14ac:dyDescent="0.25">
      <c r="A61" s="6">
        <v>72</v>
      </c>
      <c r="B61" s="6">
        <v>80</v>
      </c>
      <c r="C61" s="6" t="s">
        <v>0</v>
      </c>
      <c r="D61" s="3" t="s">
        <v>223</v>
      </c>
      <c r="E61" s="6" t="s">
        <v>42</v>
      </c>
      <c r="F61" s="6">
        <v>30</v>
      </c>
      <c r="G61" s="20"/>
      <c r="H61" s="20"/>
      <c r="I61" s="20"/>
      <c r="J61" s="20"/>
      <c r="K61" s="17"/>
      <c r="L61" s="17"/>
      <c r="M61" s="17"/>
      <c r="N61" s="17"/>
      <c r="O61" s="17"/>
      <c r="P61" s="23"/>
      <c r="Q61" s="17"/>
      <c r="R61" s="6"/>
      <c r="S61" s="6"/>
      <c r="T61" s="17"/>
      <c r="U61" s="17"/>
      <c r="V61" s="17"/>
      <c r="W61" s="17"/>
      <c r="X61" s="18"/>
      <c r="Y61" s="18"/>
      <c r="Z61" s="18"/>
      <c r="AA61" s="18"/>
      <c r="AB61" s="18"/>
      <c r="AC61" s="18"/>
      <c r="AD61" s="17"/>
      <c r="AE61" s="18"/>
      <c r="AF61" s="18"/>
      <c r="AG61" s="17"/>
      <c r="AH61" s="17"/>
      <c r="AI61" s="17"/>
      <c r="AJ61" s="17"/>
      <c r="AK61" s="17"/>
      <c r="AL61" s="17"/>
      <c r="AM61" s="17"/>
      <c r="AN61" s="17"/>
      <c r="AO61" s="17"/>
      <c r="AP61" s="6"/>
      <c r="AQ61" s="6"/>
      <c r="AR61" s="17"/>
      <c r="AS61" s="54"/>
      <c r="AT61" s="54"/>
      <c r="AU61" s="17"/>
      <c r="AV61" s="17"/>
      <c r="AW61" s="17"/>
      <c r="AX61" s="17"/>
      <c r="AY61" s="17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</row>
    <row r="62" spans="1:404" s="5" customFormat="1" ht="20.100000000000001" customHeight="1" x14ac:dyDescent="0.25">
      <c r="A62" s="18">
        <v>17</v>
      </c>
      <c r="B62" s="6">
        <v>85</v>
      </c>
      <c r="C62" s="6" t="s">
        <v>0</v>
      </c>
      <c r="D62" s="3" t="s">
        <v>115</v>
      </c>
      <c r="E62" s="6" t="s">
        <v>21</v>
      </c>
      <c r="F62" s="6">
        <v>81</v>
      </c>
      <c r="G62" s="20"/>
      <c r="H62" s="20"/>
      <c r="I62" s="20"/>
      <c r="J62" s="20"/>
      <c r="K62" s="17"/>
      <c r="L62" s="54"/>
      <c r="M62" s="54"/>
      <c r="N62" s="17"/>
      <c r="O62" s="6"/>
      <c r="P62" s="31"/>
      <c r="Q62" s="54"/>
      <c r="R62" s="6"/>
      <c r="S62" s="54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</row>
    <row r="63" spans="1:404" s="5" customFormat="1" ht="20.100000000000001" customHeight="1" x14ac:dyDescent="0.25">
      <c r="A63" s="6">
        <v>46</v>
      </c>
      <c r="B63" s="6">
        <v>108</v>
      </c>
      <c r="C63" s="6" t="s">
        <v>0</v>
      </c>
      <c r="D63" s="3" t="s">
        <v>207</v>
      </c>
      <c r="E63" s="6" t="s">
        <v>21</v>
      </c>
      <c r="F63" s="6">
        <v>55</v>
      </c>
      <c r="G63" s="53"/>
      <c r="H63" s="53"/>
      <c r="I63" s="20"/>
      <c r="J63" s="53"/>
      <c r="K63" s="17"/>
      <c r="L63" s="54"/>
      <c r="M63" s="17"/>
      <c r="N63" s="17"/>
      <c r="O63" s="17"/>
      <c r="P63" s="23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</row>
    <row r="64" spans="1:404" s="5" customFormat="1" ht="20.100000000000001" customHeight="1" x14ac:dyDescent="0.25">
      <c r="A64" s="18">
        <v>47</v>
      </c>
      <c r="B64" s="6">
        <v>109</v>
      </c>
      <c r="C64" s="6" t="s">
        <v>0</v>
      </c>
      <c r="D64" s="3" t="s">
        <v>208</v>
      </c>
      <c r="E64" s="6" t="s">
        <v>40</v>
      </c>
      <c r="F64" s="6">
        <v>17</v>
      </c>
      <c r="G64" s="20"/>
      <c r="H64" s="20"/>
      <c r="I64" s="20"/>
      <c r="J64" s="20"/>
      <c r="K64" s="17"/>
      <c r="L64" s="17"/>
      <c r="M64" s="17"/>
      <c r="N64" s="17"/>
      <c r="O64" s="17"/>
      <c r="P64" s="23"/>
      <c r="Q64" s="17"/>
      <c r="R64" s="17"/>
      <c r="S64" s="17"/>
      <c r="T64" s="6"/>
      <c r="U64" s="6"/>
      <c r="V64" s="6"/>
      <c r="W64" s="6"/>
      <c r="X64" s="18"/>
      <c r="Y64" s="18"/>
      <c r="Z64" s="18"/>
      <c r="AA64" s="18"/>
      <c r="AB64" s="18"/>
      <c r="AC64" s="18"/>
      <c r="AD64" s="54"/>
      <c r="AE64" s="6"/>
      <c r="AF64" s="54"/>
      <c r="AG64" s="17"/>
      <c r="AH64" s="17"/>
      <c r="AI64" s="17"/>
      <c r="AJ64" s="6"/>
      <c r="AK64" s="6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</row>
    <row r="65" spans="1:404" s="5" customFormat="1" ht="20.100000000000001" customHeight="1" x14ac:dyDescent="0.25">
      <c r="A65" s="6">
        <v>48</v>
      </c>
      <c r="B65" s="6">
        <v>142</v>
      </c>
      <c r="C65" s="6" t="s">
        <v>0</v>
      </c>
      <c r="D65" s="3" t="s">
        <v>209</v>
      </c>
      <c r="E65" s="6" t="s">
        <v>21</v>
      </c>
      <c r="F65" s="6">
        <v>5</v>
      </c>
      <c r="G65" s="53"/>
      <c r="H65" s="53"/>
      <c r="I65" s="20"/>
      <c r="J65" s="20"/>
      <c r="K65" s="17"/>
      <c r="L65" s="17"/>
      <c r="M65" s="17"/>
      <c r="N65" s="17"/>
      <c r="O65" s="17"/>
      <c r="P65" s="23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</row>
    <row r="66" spans="1:404" s="5" customFormat="1" ht="20.100000000000001" customHeight="1" x14ac:dyDescent="0.25">
      <c r="A66" s="6">
        <v>3</v>
      </c>
      <c r="B66" s="6">
        <v>277</v>
      </c>
      <c r="C66" s="6" t="s">
        <v>0</v>
      </c>
      <c r="D66" s="3" t="s">
        <v>103</v>
      </c>
      <c r="E66" s="6" t="s">
        <v>21</v>
      </c>
      <c r="F66" s="6">
        <v>24</v>
      </c>
      <c r="G66" s="53"/>
      <c r="H66" s="17"/>
      <c r="I66" s="17"/>
      <c r="J66" s="17"/>
      <c r="K66" s="17"/>
      <c r="L66" s="54"/>
      <c r="M66" s="54"/>
      <c r="N66" s="54"/>
      <c r="O66" s="17"/>
      <c r="P66" s="54"/>
      <c r="Q66" s="54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29"/>
      <c r="AW66" s="17"/>
      <c r="AX66" s="17"/>
      <c r="AY66" s="17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</row>
    <row r="67" spans="1:404" s="5" customFormat="1" ht="20.100000000000001" customHeight="1" x14ac:dyDescent="0.25">
      <c r="A67" s="18">
        <v>135</v>
      </c>
      <c r="B67" s="6">
        <v>302</v>
      </c>
      <c r="C67" s="6" t="s">
        <v>0</v>
      </c>
      <c r="D67" s="3" t="s">
        <v>285</v>
      </c>
      <c r="E67" s="6" t="s">
        <v>42</v>
      </c>
      <c r="F67" s="6">
        <v>3</v>
      </c>
      <c r="G67" s="20"/>
      <c r="H67" s="20"/>
      <c r="I67" s="20"/>
      <c r="J67" s="20"/>
      <c r="K67" s="17"/>
      <c r="L67" s="17"/>
      <c r="M67" s="17"/>
      <c r="N67" s="17"/>
      <c r="O67" s="17"/>
      <c r="P67" s="23"/>
      <c r="Q67" s="17"/>
      <c r="R67" s="17"/>
      <c r="S67" s="17"/>
      <c r="T67" s="17"/>
      <c r="U67" s="17"/>
      <c r="V67" s="17"/>
      <c r="W67" s="17"/>
      <c r="X67" s="18"/>
      <c r="Y67" s="18"/>
      <c r="Z67" s="18"/>
      <c r="AA67" s="18"/>
      <c r="AB67" s="18"/>
      <c r="AC67" s="18"/>
      <c r="AD67" s="17"/>
      <c r="AE67" s="6"/>
      <c r="AF67" s="18"/>
      <c r="AG67" s="17"/>
      <c r="AH67" s="17"/>
      <c r="AI67" s="17"/>
      <c r="AJ67" s="17"/>
      <c r="AK67" s="17"/>
      <c r="AL67" s="17"/>
      <c r="AM67" s="17"/>
      <c r="AN67" s="17"/>
      <c r="AO67" s="17"/>
      <c r="AP67" s="6"/>
      <c r="AQ67" s="6"/>
      <c r="AR67" s="17"/>
      <c r="AS67" s="6"/>
      <c r="AT67" s="17"/>
      <c r="AU67" s="17"/>
      <c r="AV67" s="17"/>
      <c r="AW67" s="17"/>
      <c r="AX67" s="54"/>
      <c r="AY67" s="17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</row>
    <row r="68" spans="1:404" s="5" customFormat="1" ht="20.100000000000001" customHeight="1" x14ac:dyDescent="0.25">
      <c r="A68" s="6">
        <v>162</v>
      </c>
      <c r="B68" s="6">
        <v>410</v>
      </c>
      <c r="C68" s="6" t="s">
        <v>0</v>
      </c>
      <c r="D68" s="3" t="s">
        <v>311</v>
      </c>
      <c r="E68" s="6" t="s">
        <v>42</v>
      </c>
      <c r="F68" s="6">
        <v>3</v>
      </c>
      <c r="G68" s="20"/>
      <c r="H68" s="20"/>
      <c r="I68" s="20"/>
      <c r="J68" s="20"/>
      <c r="K68" s="17"/>
      <c r="L68" s="17"/>
      <c r="M68" s="17"/>
      <c r="N68" s="17"/>
      <c r="O68" s="17"/>
      <c r="P68" s="23"/>
      <c r="Q68" s="17"/>
      <c r="R68" s="17"/>
      <c r="S68" s="17"/>
      <c r="T68" s="17"/>
      <c r="U68" s="17"/>
      <c r="V68" s="17"/>
      <c r="W68" s="17"/>
      <c r="X68" s="18"/>
      <c r="Y68" s="18"/>
      <c r="Z68" s="18"/>
      <c r="AA68" s="18"/>
      <c r="AB68" s="18"/>
      <c r="AC68" s="18"/>
      <c r="AD68" s="17"/>
      <c r="AE68" s="18"/>
      <c r="AF68" s="18"/>
      <c r="AG68" s="17"/>
      <c r="AH68" s="17"/>
      <c r="AI68" s="6"/>
      <c r="AJ68" s="17"/>
      <c r="AK68" s="17"/>
      <c r="AL68" s="17"/>
      <c r="AM68" s="17"/>
      <c r="AN68" s="6"/>
      <c r="AO68" s="17"/>
      <c r="AP68" s="6"/>
      <c r="AQ68" s="6"/>
      <c r="AR68" s="17"/>
      <c r="AS68" s="6"/>
      <c r="AT68" s="6"/>
      <c r="AU68" s="6"/>
      <c r="AV68" s="29"/>
      <c r="AW68" s="17"/>
      <c r="AX68" s="54"/>
      <c r="AY68" s="17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</row>
    <row r="69" spans="1:404" s="5" customFormat="1" ht="20.100000000000001" customHeight="1" x14ac:dyDescent="0.25">
      <c r="A69" s="18">
        <v>4</v>
      </c>
      <c r="B69" s="6">
        <v>605</v>
      </c>
      <c r="C69" s="6" t="s">
        <v>0</v>
      </c>
      <c r="D69" s="4" t="s">
        <v>104</v>
      </c>
      <c r="E69" s="6" t="s">
        <v>20</v>
      </c>
      <c r="F69" s="6" t="s">
        <v>19</v>
      </c>
      <c r="G69" s="54"/>
      <c r="H69" s="54"/>
      <c r="I69" s="54"/>
      <c r="J69" s="54"/>
      <c r="K69" s="54"/>
      <c r="L69" s="17"/>
      <c r="M69" s="17"/>
      <c r="N69" s="17"/>
      <c r="O69" s="17"/>
      <c r="P69" s="23"/>
      <c r="Q69" s="17"/>
      <c r="R69" s="17"/>
      <c r="S69" s="17"/>
      <c r="T69" s="17"/>
      <c r="U69" s="17"/>
      <c r="V69" s="17"/>
      <c r="W69" s="17"/>
      <c r="X69" s="18"/>
      <c r="Y69" s="18"/>
      <c r="Z69" s="18"/>
      <c r="AA69" s="18"/>
      <c r="AB69" s="18"/>
      <c r="AC69" s="18"/>
      <c r="AD69" s="17"/>
      <c r="AE69" s="18"/>
      <c r="AF69" s="18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</row>
    <row r="70" spans="1:404" s="5" customFormat="1" ht="20.100000000000001" customHeight="1" x14ac:dyDescent="0.25">
      <c r="A70" s="6">
        <v>150</v>
      </c>
      <c r="B70" s="6">
        <v>1006</v>
      </c>
      <c r="C70" s="6" t="s">
        <v>0</v>
      </c>
      <c r="D70" s="3" t="s">
        <v>300</v>
      </c>
      <c r="E70" s="6" t="s">
        <v>42</v>
      </c>
      <c r="F70" s="6">
        <v>3</v>
      </c>
      <c r="G70" s="17"/>
      <c r="H70" s="17"/>
      <c r="I70" s="17"/>
      <c r="J70" s="17"/>
      <c r="K70" s="17"/>
      <c r="L70" s="17"/>
      <c r="M70" s="17"/>
      <c r="N70" s="17"/>
      <c r="O70" s="17"/>
      <c r="P70" s="23"/>
      <c r="Q70" s="17"/>
      <c r="R70" s="17"/>
      <c r="S70" s="17"/>
      <c r="T70" s="17"/>
      <c r="U70" s="17"/>
      <c r="V70" s="17"/>
      <c r="W70" s="17"/>
      <c r="X70" s="18"/>
      <c r="Y70" s="18"/>
      <c r="Z70" s="18"/>
      <c r="AA70" s="18"/>
      <c r="AB70" s="18"/>
      <c r="AC70" s="18"/>
      <c r="AD70" s="17"/>
      <c r="AE70" s="18"/>
      <c r="AF70" s="18"/>
      <c r="AG70" s="17"/>
      <c r="AH70" s="17"/>
      <c r="AI70" s="17"/>
      <c r="AJ70" s="17"/>
      <c r="AK70" s="17"/>
      <c r="AL70" s="17"/>
      <c r="AM70" s="17"/>
      <c r="AN70" s="6"/>
      <c r="AO70" s="17"/>
      <c r="AP70" s="6"/>
      <c r="AQ70" s="6"/>
      <c r="AR70" s="17"/>
      <c r="AS70" s="6"/>
      <c r="AT70" s="17"/>
      <c r="AU70" s="17"/>
      <c r="AV70" s="17"/>
      <c r="AW70" s="17"/>
      <c r="AX70" s="54"/>
      <c r="AY70" s="17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</row>
    <row r="71" spans="1:404" s="5" customFormat="1" ht="28.5" customHeight="1" x14ac:dyDescent="0.25">
      <c r="A71" s="18">
        <v>151</v>
      </c>
      <c r="B71" s="6">
        <v>1007</v>
      </c>
      <c r="C71" s="6" t="s">
        <v>0</v>
      </c>
      <c r="D71" s="3" t="s">
        <v>301</v>
      </c>
      <c r="E71" s="6" t="s">
        <v>40</v>
      </c>
      <c r="F71" s="6">
        <v>3</v>
      </c>
      <c r="G71" s="17"/>
      <c r="H71" s="17"/>
      <c r="I71" s="17"/>
      <c r="J71" s="17"/>
      <c r="K71" s="17"/>
      <c r="L71" s="17"/>
      <c r="M71" s="6"/>
      <c r="N71" s="17"/>
      <c r="O71" s="17"/>
      <c r="P71" s="23"/>
      <c r="Q71" s="17"/>
      <c r="R71" s="17"/>
      <c r="S71" s="17"/>
      <c r="T71" s="17"/>
      <c r="U71" s="17"/>
      <c r="V71" s="17"/>
      <c r="W71" s="17"/>
      <c r="X71" s="18"/>
      <c r="Y71" s="18"/>
      <c r="Z71" s="18"/>
      <c r="AA71" s="18"/>
      <c r="AB71" s="18"/>
      <c r="AC71" s="18"/>
      <c r="AD71" s="54"/>
      <c r="AE71" s="18"/>
      <c r="AF71" s="18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6"/>
      <c r="AR71" s="17"/>
      <c r="AS71" s="6"/>
      <c r="AT71" s="17"/>
      <c r="AU71" s="17"/>
      <c r="AV71" s="29"/>
      <c r="AW71" s="17"/>
      <c r="AX71" s="17"/>
      <c r="AY71" s="17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</row>
    <row r="72" spans="1:404" s="5" customFormat="1" ht="20.100000000000001" customHeight="1" x14ac:dyDescent="0.25">
      <c r="A72" s="18">
        <v>75</v>
      </c>
      <c r="B72" s="6">
        <v>58</v>
      </c>
      <c r="C72" s="6" t="s">
        <v>12</v>
      </c>
      <c r="D72" s="3" t="s">
        <v>226</v>
      </c>
      <c r="E72" s="6" t="s">
        <v>42</v>
      </c>
      <c r="F72" s="6">
        <v>24</v>
      </c>
      <c r="G72" s="20"/>
      <c r="H72" s="20"/>
      <c r="I72" s="20"/>
      <c r="J72" s="20"/>
      <c r="K72" s="17"/>
      <c r="L72" s="17"/>
      <c r="M72" s="17"/>
      <c r="N72" s="17"/>
      <c r="O72" s="17"/>
      <c r="P72" s="23"/>
      <c r="Q72" s="17"/>
      <c r="R72" s="17"/>
      <c r="S72" s="17"/>
      <c r="T72" s="17"/>
      <c r="U72" s="17"/>
      <c r="V72" s="17"/>
      <c r="W72" s="17"/>
      <c r="X72" s="18"/>
      <c r="Y72" s="18"/>
      <c r="Z72" s="18"/>
      <c r="AA72" s="18"/>
      <c r="AB72" s="18"/>
      <c r="AC72" s="18"/>
      <c r="AD72" s="17"/>
      <c r="AE72" s="18"/>
      <c r="AF72" s="18"/>
      <c r="AG72" s="17"/>
      <c r="AH72" s="17"/>
      <c r="AI72" s="6"/>
      <c r="AJ72" s="17"/>
      <c r="AK72" s="17"/>
      <c r="AL72" s="6"/>
      <c r="AM72" s="6"/>
      <c r="AN72" s="6"/>
      <c r="AO72" s="17"/>
      <c r="AP72" s="6"/>
      <c r="AQ72" s="6"/>
      <c r="AR72" s="54"/>
      <c r="AS72" s="54"/>
      <c r="AT72" s="17"/>
      <c r="AU72" s="17"/>
      <c r="AV72" s="17"/>
      <c r="AW72" s="17"/>
      <c r="AX72" s="17"/>
      <c r="AY72" s="17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</row>
    <row r="73" spans="1:404" s="5" customFormat="1" ht="20.100000000000001" customHeight="1" x14ac:dyDescent="0.25">
      <c r="A73" s="6">
        <v>164</v>
      </c>
      <c r="B73" s="6">
        <v>79</v>
      </c>
      <c r="C73" s="6" t="s">
        <v>12</v>
      </c>
      <c r="D73" s="3" t="s">
        <v>313</v>
      </c>
      <c r="E73" s="6" t="s">
        <v>42</v>
      </c>
      <c r="F73" s="6">
        <v>6</v>
      </c>
      <c r="G73" s="20"/>
      <c r="H73" s="20"/>
      <c r="I73" s="20"/>
      <c r="J73" s="20"/>
      <c r="K73" s="17"/>
      <c r="L73" s="17"/>
      <c r="M73" s="17"/>
      <c r="N73" s="17"/>
      <c r="O73" s="17"/>
      <c r="P73" s="23"/>
      <c r="Q73" s="17"/>
      <c r="R73" s="17"/>
      <c r="S73" s="17"/>
      <c r="T73" s="17"/>
      <c r="U73" s="17"/>
      <c r="V73" s="17"/>
      <c r="W73" s="17"/>
      <c r="X73" s="18"/>
      <c r="Y73" s="18"/>
      <c r="Z73" s="18"/>
      <c r="AA73" s="18"/>
      <c r="AB73" s="18"/>
      <c r="AC73" s="18"/>
      <c r="AD73" s="17"/>
      <c r="AE73" s="18"/>
      <c r="AF73" s="18"/>
      <c r="AG73" s="17"/>
      <c r="AH73" s="17"/>
      <c r="AI73" s="6"/>
      <c r="AJ73" s="17"/>
      <c r="AK73" s="17"/>
      <c r="AL73" s="17"/>
      <c r="AM73" s="17"/>
      <c r="AN73" s="6"/>
      <c r="AO73" s="17"/>
      <c r="AP73" s="6"/>
      <c r="AQ73" s="6"/>
      <c r="AR73" s="17"/>
      <c r="AS73" s="6"/>
      <c r="AT73" s="6"/>
      <c r="AU73" s="6"/>
      <c r="AV73" s="54"/>
      <c r="AW73" s="17"/>
      <c r="AX73" s="17"/>
      <c r="AY73" s="17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</row>
    <row r="74" spans="1:404" s="5" customFormat="1" ht="20.100000000000001" customHeight="1" x14ac:dyDescent="0.25">
      <c r="A74" s="6">
        <v>42</v>
      </c>
      <c r="B74" s="6">
        <v>117</v>
      </c>
      <c r="C74" s="6" t="s">
        <v>12</v>
      </c>
      <c r="D74" s="3" t="s">
        <v>203</v>
      </c>
      <c r="E74" s="6" t="s">
        <v>40</v>
      </c>
      <c r="F74" s="6">
        <v>21</v>
      </c>
      <c r="G74" s="20"/>
      <c r="H74" s="20"/>
      <c r="I74" s="20"/>
      <c r="J74" s="20"/>
      <c r="K74" s="17"/>
      <c r="L74" s="17"/>
      <c r="M74" s="17"/>
      <c r="N74" s="17"/>
      <c r="O74" s="17"/>
      <c r="P74" s="23"/>
      <c r="Q74" s="17"/>
      <c r="R74" s="17"/>
      <c r="S74" s="17"/>
      <c r="T74" s="17"/>
      <c r="U74" s="17"/>
      <c r="V74" s="6"/>
      <c r="W74" s="6"/>
      <c r="X74" s="6"/>
      <c r="Y74" s="18"/>
      <c r="Z74" s="18"/>
      <c r="AA74" s="18"/>
      <c r="AB74" s="18"/>
      <c r="AC74" s="18"/>
      <c r="AD74" s="54"/>
      <c r="AE74" s="6"/>
      <c r="AF74" s="54"/>
      <c r="AG74" s="17"/>
      <c r="AH74" s="17"/>
      <c r="AI74" s="17"/>
      <c r="AJ74" s="6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</row>
    <row r="75" spans="1:404" s="5" customFormat="1" ht="20.100000000000001" customHeight="1" x14ac:dyDescent="0.25">
      <c r="A75" s="6">
        <v>28</v>
      </c>
      <c r="B75" s="6">
        <v>118</v>
      </c>
      <c r="C75" s="6" t="s">
        <v>12</v>
      </c>
      <c r="D75" s="3" t="s">
        <v>187</v>
      </c>
      <c r="E75" s="6" t="s">
        <v>21</v>
      </c>
      <c r="F75" s="6">
        <v>15</v>
      </c>
      <c r="G75" s="54"/>
      <c r="H75" s="17"/>
      <c r="I75" s="54"/>
      <c r="J75" s="17"/>
      <c r="K75" s="17"/>
      <c r="L75" s="17"/>
      <c r="M75" s="6"/>
      <c r="N75" s="17"/>
      <c r="O75" s="17"/>
      <c r="P75" s="23"/>
      <c r="Q75" s="17"/>
      <c r="R75" s="17"/>
      <c r="S75" s="17"/>
      <c r="T75" s="17"/>
      <c r="U75" s="17"/>
      <c r="V75" s="6"/>
      <c r="W75" s="17"/>
      <c r="X75" s="18"/>
      <c r="Y75" s="18"/>
      <c r="Z75" s="18"/>
      <c r="AA75" s="18"/>
      <c r="AB75" s="18"/>
      <c r="AC75" s="18"/>
      <c r="AD75" s="17"/>
      <c r="AE75" s="18"/>
      <c r="AF75" s="18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</row>
    <row r="76" spans="1:404" s="5" customFormat="1" ht="20.100000000000001" customHeight="1" x14ac:dyDescent="0.25">
      <c r="A76" s="18">
        <v>163</v>
      </c>
      <c r="B76" s="6">
        <v>124</v>
      </c>
      <c r="C76" s="6" t="s">
        <v>12</v>
      </c>
      <c r="D76" s="3" t="s">
        <v>312</v>
      </c>
      <c r="E76" s="6" t="s">
        <v>42</v>
      </c>
      <c r="F76" s="6">
        <v>11</v>
      </c>
      <c r="G76" s="20"/>
      <c r="H76" s="20"/>
      <c r="I76" s="20"/>
      <c r="J76" s="20"/>
      <c r="K76" s="17"/>
      <c r="L76" s="17"/>
      <c r="M76" s="17"/>
      <c r="N76" s="17"/>
      <c r="O76" s="17"/>
      <c r="P76" s="23"/>
      <c r="Q76" s="17"/>
      <c r="R76" s="17"/>
      <c r="S76" s="17"/>
      <c r="T76" s="17"/>
      <c r="U76" s="17"/>
      <c r="V76" s="17"/>
      <c r="W76" s="17"/>
      <c r="X76" s="18"/>
      <c r="Y76" s="18"/>
      <c r="Z76" s="18"/>
      <c r="AA76" s="18"/>
      <c r="AB76" s="18"/>
      <c r="AC76" s="18"/>
      <c r="AD76" s="17"/>
      <c r="AE76" s="18"/>
      <c r="AF76" s="18"/>
      <c r="AG76" s="17"/>
      <c r="AH76" s="17"/>
      <c r="AI76" s="6"/>
      <c r="AJ76" s="17"/>
      <c r="AK76" s="17"/>
      <c r="AL76" s="17"/>
      <c r="AM76" s="17"/>
      <c r="AN76" s="6"/>
      <c r="AO76" s="17"/>
      <c r="AP76" s="6"/>
      <c r="AQ76" s="6"/>
      <c r="AR76" s="17"/>
      <c r="AS76" s="6"/>
      <c r="AT76" s="6"/>
      <c r="AU76" s="6"/>
      <c r="AV76" s="54"/>
      <c r="AW76" s="17"/>
      <c r="AX76" s="17"/>
      <c r="AY76" s="17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</row>
    <row r="77" spans="1:404" s="5" customFormat="1" ht="20.100000000000001" customHeight="1" x14ac:dyDescent="0.25">
      <c r="A77" s="18">
        <v>155</v>
      </c>
      <c r="B77" s="6">
        <v>125</v>
      </c>
      <c r="C77" s="6" t="s">
        <v>12</v>
      </c>
      <c r="D77" s="3" t="s">
        <v>305</v>
      </c>
      <c r="E77" s="6" t="s">
        <v>42</v>
      </c>
      <c r="F77" s="6">
        <v>3</v>
      </c>
      <c r="G77" s="20"/>
      <c r="H77" s="20"/>
      <c r="I77" s="20"/>
      <c r="J77" s="20"/>
      <c r="K77" s="17"/>
      <c r="L77" s="17"/>
      <c r="M77" s="17"/>
      <c r="N77" s="17"/>
      <c r="O77" s="17"/>
      <c r="P77" s="23"/>
      <c r="Q77" s="17"/>
      <c r="R77" s="17"/>
      <c r="S77" s="17"/>
      <c r="T77" s="17"/>
      <c r="U77" s="17"/>
      <c r="V77" s="17"/>
      <c r="W77" s="17"/>
      <c r="X77" s="18"/>
      <c r="Y77" s="18"/>
      <c r="Z77" s="18"/>
      <c r="AA77" s="30"/>
      <c r="AB77" s="18"/>
      <c r="AC77" s="18"/>
      <c r="AD77" s="17"/>
      <c r="AE77" s="18"/>
      <c r="AF77" s="18"/>
      <c r="AG77" s="17"/>
      <c r="AH77" s="17"/>
      <c r="AI77" s="6"/>
      <c r="AJ77" s="17"/>
      <c r="AK77" s="17"/>
      <c r="AL77" s="17"/>
      <c r="AM77" s="17"/>
      <c r="AN77" s="6"/>
      <c r="AO77" s="17"/>
      <c r="AP77" s="6"/>
      <c r="AQ77" s="6"/>
      <c r="AR77" s="17"/>
      <c r="AS77" s="6"/>
      <c r="AT77" s="17"/>
      <c r="AU77" s="17"/>
      <c r="AV77" s="29"/>
      <c r="AW77" s="17"/>
      <c r="AX77" s="54"/>
      <c r="AY77" s="17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</row>
    <row r="78" spans="1:404" s="5" customFormat="1" ht="20.100000000000001" customHeight="1" x14ac:dyDescent="0.25">
      <c r="A78" s="18">
        <v>87</v>
      </c>
      <c r="B78" s="6">
        <v>325</v>
      </c>
      <c r="C78" s="6" t="s">
        <v>12</v>
      </c>
      <c r="D78" s="3" t="s">
        <v>238</v>
      </c>
      <c r="E78" s="6" t="s">
        <v>42</v>
      </c>
      <c r="F78" s="6">
        <v>16</v>
      </c>
      <c r="G78" s="20"/>
      <c r="H78" s="20"/>
      <c r="I78" s="20"/>
      <c r="J78" s="20"/>
      <c r="K78" s="17"/>
      <c r="L78" s="17"/>
      <c r="M78" s="17"/>
      <c r="N78" s="17"/>
      <c r="O78" s="17"/>
      <c r="P78" s="23"/>
      <c r="Q78" s="17"/>
      <c r="R78" s="17"/>
      <c r="S78" s="17"/>
      <c r="T78" s="17"/>
      <c r="U78" s="17"/>
      <c r="V78" s="17"/>
      <c r="W78" s="17"/>
      <c r="X78" s="18"/>
      <c r="Y78" s="18"/>
      <c r="Z78" s="18"/>
      <c r="AA78" s="18"/>
      <c r="AB78" s="18"/>
      <c r="AC78" s="18"/>
      <c r="AD78" s="17"/>
      <c r="AE78" s="18"/>
      <c r="AF78" s="18"/>
      <c r="AG78" s="6"/>
      <c r="AH78" s="6"/>
      <c r="AI78" s="17"/>
      <c r="AJ78" s="17"/>
      <c r="AK78" s="17"/>
      <c r="AL78" s="17"/>
      <c r="AM78" s="17"/>
      <c r="AN78" s="17"/>
      <c r="AO78" s="17"/>
      <c r="AP78" s="6"/>
      <c r="AQ78" s="6"/>
      <c r="AR78" s="54"/>
      <c r="AS78" s="54"/>
      <c r="AT78" s="17"/>
      <c r="AU78" s="17"/>
      <c r="AV78" s="17"/>
      <c r="AW78" s="17"/>
      <c r="AX78" s="17"/>
      <c r="AY78" s="17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</row>
    <row r="79" spans="1:404" s="5" customFormat="1" ht="20.100000000000001" customHeight="1" x14ac:dyDescent="0.25">
      <c r="A79" s="18">
        <v>33</v>
      </c>
      <c r="B79" s="6">
        <v>602</v>
      </c>
      <c r="C79" s="6" t="s">
        <v>12</v>
      </c>
      <c r="D79" s="3" t="s">
        <v>194</v>
      </c>
      <c r="E79" s="6" t="s">
        <v>41</v>
      </c>
      <c r="F79" s="6" t="s">
        <v>19</v>
      </c>
      <c r="G79" s="20"/>
      <c r="H79" s="20"/>
      <c r="I79" s="20"/>
      <c r="J79" s="20"/>
      <c r="K79" s="17"/>
      <c r="L79" s="17"/>
      <c r="M79" s="17"/>
      <c r="N79" s="17"/>
      <c r="O79" s="17"/>
      <c r="P79" s="23"/>
      <c r="Q79" s="17"/>
      <c r="R79" s="17"/>
      <c r="S79" s="17"/>
      <c r="T79" s="17"/>
      <c r="U79" s="17"/>
      <c r="V79" s="17"/>
      <c r="W79" s="17"/>
      <c r="X79" s="18"/>
      <c r="Y79" s="18"/>
      <c r="Z79" s="18"/>
      <c r="AA79" s="18"/>
      <c r="AB79" s="18"/>
      <c r="AC79" s="18"/>
      <c r="AD79" s="17"/>
      <c r="AE79" s="6"/>
      <c r="AF79" s="54"/>
      <c r="AG79" s="54"/>
      <c r="AH79" s="6"/>
      <c r="AI79" s="54"/>
      <c r="AJ79" s="6"/>
      <c r="AK79" s="54"/>
      <c r="AL79" s="6"/>
      <c r="AM79" s="54"/>
      <c r="AN79" s="54"/>
      <c r="AO79" s="54"/>
      <c r="AP79" s="54"/>
      <c r="AQ79" s="54"/>
      <c r="AR79" s="54"/>
      <c r="AS79" s="17"/>
      <c r="AT79" s="6"/>
      <c r="AU79" s="6"/>
      <c r="AV79" s="54"/>
      <c r="AW79" s="17"/>
      <c r="AX79" s="17"/>
      <c r="AY79" s="17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</row>
    <row r="80" spans="1:404" s="5" customFormat="1" ht="20.100000000000001" customHeight="1" x14ac:dyDescent="0.25">
      <c r="A80" s="18">
        <v>113</v>
      </c>
      <c r="B80" s="6">
        <v>1008</v>
      </c>
      <c r="C80" s="6" t="s">
        <v>12</v>
      </c>
      <c r="D80" s="3" t="s">
        <v>264</v>
      </c>
      <c r="E80" s="6" t="s">
        <v>42</v>
      </c>
      <c r="F80" s="6">
        <v>6</v>
      </c>
      <c r="G80" s="17"/>
      <c r="H80" s="17"/>
      <c r="I80" s="17"/>
      <c r="J80" s="17"/>
      <c r="K80" s="17"/>
      <c r="L80" s="17"/>
      <c r="M80" s="17"/>
      <c r="N80" s="17"/>
      <c r="O80" s="17"/>
      <c r="P80" s="23"/>
      <c r="Q80" s="17"/>
      <c r="R80" s="17"/>
      <c r="S80" s="17"/>
      <c r="T80" s="17"/>
      <c r="U80" s="17"/>
      <c r="V80" s="17"/>
      <c r="W80" s="17"/>
      <c r="X80" s="18"/>
      <c r="Y80" s="18"/>
      <c r="Z80" s="18"/>
      <c r="AA80" s="18"/>
      <c r="AB80" s="18"/>
      <c r="AC80" s="18"/>
      <c r="AD80" s="17"/>
      <c r="AE80" s="18"/>
      <c r="AF80" s="18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6"/>
      <c r="AR80" s="54"/>
      <c r="AS80" s="17"/>
      <c r="AT80" s="54"/>
      <c r="AU80" s="17"/>
      <c r="AV80" s="17"/>
      <c r="AW80" s="17"/>
      <c r="AX80" s="17"/>
      <c r="AY80" s="17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</row>
    <row r="81" spans="1:404" s="5" customFormat="1" ht="20.100000000000001" customHeight="1" x14ac:dyDescent="0.25">
      <c r="A81" s="18">
        <v>105</v>
      </c>
      <c r="B81" s="6" t="s">
        <v>43</v>
      </c>
      <c r="C81" s="6" t="s">
        <v>12</v>
      </c>
      <c r="D81" s="4" t="s">
        <v>256</v>
      </c>
      <c r="E81" s="6" t="s">
        <v>42</v>
      </c>
      <c r="F81" s="6">
        <v>4</v>
      </c>
      <c r="G81" s="20"/>
      <c r="H81" s="20"/>
      <c r="I81" s="20"/>
      <c r="J81" s="20"/>
      <c r="K81" s="17"/>
      <c r="L81" s="17"/>
      <c r="M81" s="17"/>
      <c r="N81" s="17"/>
      <c r="O81" s="17"/>
      <c r="P81" s="23"/>
      <c r="Q81" s="17"/>
      <c r="R81" s="17"/>
      <c r="S81" s="17"/>
      <c r="T81" s="17"/>
      <c r="U81" s="17"/>
      <c r="V81" s="17"/>
      <c r="W81" s="17"/>
      <c r="X81" s="18"/>
      <c r="Y81" s="18"/>
      <c r="Z81" s="18"/>
      <c r="AA81" s="18"/>
      <c r="AB81" s="18"/>
      <c r="AC81" s="18"/>
      <c r="AD81" s="17"/>
      <c r="AE81" s="18"/>
      <c r="AF81" s="18"/>
      <c r="AG81" s="17"/>
      <c r="AH81" s="17"/>
      <c r="AI81" s="6"/>
      <c r="AJ81" s="17"/>
      <c r="AK81" s="17"/>
      <c r="AL81" s="17"/>
      <c r="AM81" s="17"/>
      <c r="AN81" s="6"/>
      <c r="AO81" s="6"/>
      <c r="AP81" s="17"/>
      <c r="AQ81" s="6"/>
      <c r="AR81" s="54"/>
      <c r="AS81" s="54"/>
      <c r="AT81" s="17"/>
      <c r="AU81" s="17"/>
      <c r="AV81" s="17"/>
      <c r="AW81" s="17"/>
      <c r="AX81" s="17"/>
      <c r="AY81" s="17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</row>
    <row r="82" spans="1:404" s="5" customFormat="1" ht="20.100000000000001" customHeight="1" x14ac:dyDescent="0.25">
      <c r="A82" s="18">
        <v>1</v>
      </c>
      <c r="B82" s="6" t="s">
        <v>44</v>
      </c>
      <c r="C82" s="6" t="s">
        <v>16</v>
      </c>
      <c r="D82" s="3" t="s">
        <v>180</v>
      </c>
      <c r="E82" s="6" t="s">
        <v>21</v>
      </c>
      <c r="F82" s="6">
        <v>585</v>
      </c>
      <c r="G82" s="53"/>
      <c r="H82" s="54"/>
      <c r="I82" s="54"/>
      <c r="J82" s="17"/>
      <c r="K82" s="54"/>
      <c r="L82" s="54"/>
      <c r="M82" s="54"/>
      <c r="N82" s="54"/>
      <c r="O82" s="17"/>
      <c r="P82" s="23"/>
      <c r="Q82" s="54"/>
      <c r="R82" s="18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</row>
    <row r="83" spans="1:404" s="5" customFormat="1" ht="20.100000000000001" customHeight="1" x14ac:dyDescent="0.25">
      <c r="A83" s="18">
        <v>13</v>
      </c>
      <c r="B83" s="6">
        <v>33</v>
      </c>
      <c r="C83" s="6" t="s">
        <v>9</v>
      </c>
      <c r="D83" s="4" t="s">
        <v>111</v>
      </c>
      <c r="E83" s="6" t="s">
        <v>21</v>
      </c>
      <c r="F83" s="6">
        <v>105</v>
      </c>
      <c r="G83" s="20"/>
      <c r="H83" s="20"/>
      <c r="I83" s="20"/>
      <c r="J83" s="20"/>
      <c r="K83" s="17"/>
      <c r="L83" s="17"/>
      <c r="M83" s="17"/>
      <c r="N83" s="17"/>
      <c r="O83" s="17"/>
      <c r="P83" s="23"/>
      <c r="Q83" s="17"/>
      <c r="R83" s="17"/>
      <c r="S83" s="17"/>
      <c r="T83" s="17"/>
      <c r="U83" s="17"/>
      <c r="V83" s="17"/>
      <c r="W83" s="17"/>
      <c r="X83" s="54"/>
      <c r="Y83" s="54"/>
      <c r="Z83" s="17"/>
      <c r="AA83" s="18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</row>
    <row r="84" spans="1:404" s="5" customFormat="1" ht="20.100000000000001" customHeight="1" x14ac:dyDescent="0.25">
      <c r="A84" s="6">
        <v>114</v>
      </c>
      <c r="B84" s="6">
        <v>52</v>
      </c>
      <c r="C84" s="6" t="s">
        <v>9</v>
      </c>
      <c r="D84" s="3" t="s">
        <v>265</v>
      </c>
      <c r="E84" s="6" t="s">
        <v>42</v>
      </c>
      <c r="F84" s="6">
        <v>1</v>
      </c>
      <c r="G84" s="20"/>
      <c r="H84" s="20"/>
      <c r="I84" s="20"/>
      <c r="J84" s="20"/>
      <c r="K84" s="17"/>
      <c r="L84" s="17"/>
      <c r="M84" s="17"/>
      <c r="N84" s="17"/>
      <c r="O84" s="17"/>
      <c r="P84" s="23"/>
      <c r="Q84" s="17"/>
      <c r="R84" s="17"/>
      <c r="S84" s="17"/>
      <c r="T84" s="17"/>
      <c r="U84" s="17"/>
      <c r="V84" s="17"/>
      <c r="W84" s="17"/>
      <c r="X84" s="18"/>
      <c r="Y84" s="18"/>
      <c r="Z84" s="18"/>
      <c r="AA84" s="18"/>
      <c r="AB84" s="18"/>
      <c r="AC84" s="18"/>
      <c r="AD84" s="17"/>
      <c r="AE84" s="18"/>
      <c r="AF84" s="18"/>
      <c r="AG84" s="6"/>
      <c r="AH84" s="17"/>
      <c r="AI84" s="17"/>
      <c r="AJ84" s="17"/>
      <c r="AK84" s="17"/>
      <c r="AL84" s="17"/>
      <c r="AM84" s="17"/>
      <c r="AN84" s="17"/>
      <c r="AO84" s="17"/>
      <c r="AP84" s="17"/>
      <c r="AQ84" s="6"/>
      <c r="AR84" s="54"/>
      <c r="AS84" s="17"/>
      <c r="AT84" s="17"/>
      <c r="AU84" s="17"/>
      <c r="AV84" s="17"/>
      <c r="AW84" s="17"/>
      <c r="AX84" s="17"/>
      <c r="AY84" s="17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</row>
    <row r="85" spans="1:404" s="5" customFormat="1" ht="20.100000000000001" customHeight="1" x14ac:dyDescent="0.25">
      <c r="A85" s="18">
        <v>19</v>
      </c>
      <c r="B85" s="6">
        <v>267</v>
      </c>
      <c r="C85" s="6" t="s">
        <v>9</v>
      </c>
      <c r="D85" s="3" t="s">
        <v>119</v>
      </c>
      <c r="E85" s="6" t="s">
        <v>21</v>
      </c>
      <c r="F85" s="6">
        <v>24</v>
      </c>
      <c r="G85" s="20"/>
      <c r="H85" s="20"/>
      <c r="I85" s="20"/>
      <c r="J85" s="20"/>
      <c r="K85" s="17"/>
      <c r="L85" s="53"/>
      <c r="M85" s="20"/>
      <c r="N85" s="54"/>
      <c r="O85" s="17"/>
      <c r="P85" s="23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</row>
    <row r="86" spans="1:404" s="5" customFormat="1" ht="32.25" customHeight="1" x14ac:dyDescent="0.25">
      <c r="A86" s="6">
        <v>64</v>
      </c>
      <c r="B86" s="6">
        <v>604</v>
      </c>
      <c r="C86" s="6" t="s">
        <v>9</v>
      </c>
      <c r="D86" s="3" t="s">
        <v>217</v>
      </c>
      <c r="E86" s="6" t="s">
        <v>20</v>
      </c>
      <c r="F86" s="6" t="s">
        <v>19</v>
      </c>
      <c r="G86" s="20"/>
      <c r="H86" s="6"/>
      <c r="I86" s="6"/>
      <c r="J86" s="6"/>
      <c r="K86" s="6"/>
      <c r="L86" s="53"/>
      <c r="M86" s="53"/>
      <c r="N86" s="17"/>
      <c r="O86" s="20"/>
      <c r="P86" s="31"/>
      <c r="Q86" s="20"/>
      <c r="R86" s="6"/>
      <c r="S86" s="54"/>
      <c r="T86" s="54"/>
      <c r="U86" s="17"/>
      <c r="V86" s="17"/>
      <c r="W86" s="17"/>
      <c r="X86" s="18"/>
      <c r="Y86" s="18"/>
      <c r="Z86" s="18"/>
      <c r="AA86" s="18"/>
      <c r="AB86" s="18"/>
      <c r="AC86" s="18"/>
      <c r="AD86" s="17"/>
      <c r="AE86" s="18"/>
      <c r="AF86" s="18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</row>
    <row r="87" spans="1:404" s="5" customFormat="1" ht="20.100000000000001" customHeight="1" x14ac:dyDescent="0.25">
      <c r="A87" s="18">
        <v>41</v>
      </c>
      <c r="B87" s="6">
        <v>27</v>
      </c>
      <c r="C87" s="6" t="s">
        <v>8</v>
      </c>
      <c r="D87" s="4" t="s">
        <v>202</v>
      </c>
      <c r="E87" s="6" t="s">
        <v>21</v>
      </c>
      <c r="F87" s="6">
        <v>6</v>
      </c>
      <c r="G87" s="20"/>
      <c r="H87" s="20"/>
      <c r="I87" s="20"/>
      <c r="J87" s="20"/>
      <c r="K87" s="17"/>
      <c r="L87" s="17"/>
      <c r="M87" s="54"/>
      <c r="N87" s="17"/>
      <c r="O87" s="17"/>
      <c r="P87" s="23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</row>
    <row r="88" spans="1:404" s="5" customFormat="1" ht="20.100000000000001" customHeight="1" x14ac:dyDescent="0.25">
      <c r="A88" s="6">
        <v>76</v>
      </c>
      <c r="B88" s="6">
        <v>28</v>
      </c>
      <c r="C88" s="6" t="s">
        <v>8</v>
      </c>
      <c r="D88" s="4" t="s">
        <v>227</v>
      </c>
      <c r="E88" s="6" t="s">
        <v>42</v>
      </c>
      <c r="F88" s="6">
        <v>51</v>
      </c>
      <c r="G88" s="20"/>
      <c r="H88" s="20"/>
      <c r="I88" s="20"/>
      <c r="J88" s="20"/>
      <c r="K88" s="17"/>
      <c r="L88" s="17"/>
      <c r="M88" s="17"/>
      <c r="N88" s="17"/>
      <c r="O88" s="17"/>
      <c r="P88" s="23"/>
      <c r="Q88" s="17"/>
      <c r="R88" s="17"/>
      <c r="S88" s="17"/>
      <c r="T88" s="17"/>
      <c r="U88" s="17"/>
      <c r="V88" s="17"/>
      <c r="W88" s="17"/>
      <c r="X88" s="18"/>
      <c r="Y88" s="18"/>
      <c r="Z88" s="18"/>
      <c r="AA88" s="18"/>
      <c r="AB88" s="18"/>
      <c r="AC88" s="18"/>
      <c r="AD88" s="17"/>
      <c r="AE88" s="18"/>
      <c r="AF88" s="18"/>
      <c r="AG88" s="17"/>
      <c r="AH88" s="17"/>
      <c r="AI88" s="6"/>
      <c r="AJ88" s="17"/>
      <c r="AK88" s="17"/>
      <c r="AL88" s="6"/>
      <c r="AM88" s="6"/>
      <c r="AN88" s="6"/>
      <c r="AO88" s="17"/>
      <c r="AP88" s="6"/>
      <c r="AQ88" s="6"/>
      <c r="AR88" s="54"/>
      <c r="AS88" s="54"/>
      <c r="AT88" s="17"/>
      <c r="AU88" s="17"/>
      <c r="AV88" s="17"/>
      <c r="AW88" s="17"/>
      <c r="AX88" s="17"/>
      <c r="AY88" s="17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</row>
    <row r="89" spans="1:404" s="5" customFormat="1" ht="20.100000000000001" customHeight="1" x14ac:dyDescent="0.25">
      <c r="A89" s="18">
        <v>31</v>
      </c>
      <c r="B89" s="6">
        <v>38</v>
      </c>
      <c r="C89" s="6" t="s">
        <v>8</v>
      </c>
      <c r="D89" s="3" t="s">
        <v>192</v>
      </c>
      <c r="E89" s="6" t="s">
        <v>21</v>
      </c>
      <c r="F89" s="6">
        <v>24</v>
      </c>
      <c r="G89" s="20"/>
      <c r="H89" s="20"/>
      <c r="I89" s="20"/>
      <c r="J89" s="20"/>
      <c r="K89" s="17"/>
      <c r="L89" s="17"/>
      <c r="M89" s="17"/>
      <c r="N89" s="17"/>
      <c r="O89" s="54"/>
      <c r="P89" s="23"/>
      <c r="Q89" s="54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</row>
    <row r="90" spans="1:404" s="5" customFormat="1" ht="20.100000000000001" customHeight="1" x14ac:dyDescent="0.25">
      <c r="A90" s="18">
        <v>143</v>
      </c>
      <c r="B90" s="6">
        <v>128</v>
      </c>
      <c r="C90" s="6" t="s">
        <v>8</v>
      </c>
      <c r="D90" s="3" t="s">
        <v>293</v>
      </c>
      <c r="E90" s="6" t="s">
        <v>42</v>
      </c>
      <c r="F90" s="6">
        <v>12</v>
      </c>
      <c r="G90" s="20"/>
      <c r="H90" s="20"/>
      <c r="I90" s="20"/>
      <c r="J90" s="20"/>
      <c r="K90" s="17"/>
      <c r="L90" s="17"/>
      <c r="M90" s="17"/>
      <c r="N90" s="17"/>
      <c r="O90" s="17"/>
      <c r="P90" s="23"/>
      <c r="Q90" s="17"/>
      <c r="R90" s="17"/>
      <c r="S90" s="17"/>
      <c r="T90" s="17"/>
      <c r="U90" s="17"/>
      <c r="V90" s="17"/>
      <c r="W90" s="17"/>
      <c r="X90" s="18"/>
      <c r="Y90" s="18"/>
      <c r="Z90" s="18"/>
      <c r="AA90" s="18"/>
      <c r="AB90" s="18"/>
      <c r="AC90" s="18"/>
      <c r="AD90" s="6"/>
      <c r="AE90" s="18"/>
      <c r="AF90" s="18"/>
      <c r="AG90" s="17"/>
      <c r="AH90" s="17"/>
      <c r="AI90" s="17"/>
      <c r="AJ90" s="17"/>
      <c r="AK90" s="17"/>
      <c r="AL90" s="17"/>
      <c r="AM90" s="17"/>
      <c r="AN90" s="17"/>
      <c r="AO90" s="17"/>
      <c r="AP90" s="6"/>
      <c r="AQ90" s="6"/>
      <c r="AR90" s="17"/>
      <c r="AS90" s="6"/>
      <c r="AT90" s="6"/>
      <c r="AU90" s="17"/>
      <c r="AV90" s="17"/>
      <c r="AW90" s="17"/>
      <c r="AX90" s="54"/>
      <c r="AY90" s="17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</row>
    <row r="91" spans="1:404" s="5" customFormat="1" ht="20.100000000000001" customHeight="1" x14ac:dyDescent="0.25">
      <c r="A91" s="18">
        <v>15</v>
      </c>
      <c r="B91" s="6">
        <v>280</v>
      </c>
      <c r="C91" s="6" t="s">
        <v>8</v>
      </c>
      <c r="D91" s="3" t="s">
        <v>113</v>
      </c>
      <c r="E91" s="6" t="s">
        <v>38</v>
      </c>
      <c r="F91" s="6">
        <v>34</v>
      </c>
      <c r="G91" s="20"/>
      <c r="H91" s="20"/>
      <c r="I91" s="20"/>
      <c r="J91" s="20"/>
      <c r="K91" s="17"/>
      <c r="L91" s="18"/>
      <c r="M91" s="18"/>
      <c r="N91" s="17"/>
      <c r="O91" s="17"/>
      <c r="P91" s="23"/>
      <c r="Q91" s="17"/>
      <c r="R91" s="54"/>
      <c r="S91" s="54"/>
      <c r="T91" s="17"/>
      <c r="U91" s="54"/>
      <c r="V91" s="18"/>
      <c r="W91" s="18"/>
      <c r="X91" s="18"/>
      <c r="Y91" s="18"/>
      <c r="Z91" s="18"/>
      <c r="AA91" s="18"/>
      <c r="AB91" s="18"/>
      <c r="AC91" s="18"/>
      <c r="AD91" s="17"/>
      <c r="AE91" s="18"/>
      <c r="AF91" s="18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</row>
    <row r="92" spans="1:404" s="6" customFormat="1" ht="20.100000000000001" customHeight="1" x14ac:dyDescent="0.25">
      <c r="A92" s="6">
        <v>96</v>
      </c>
      <c r="B92" s="6">
        <v>294</v>
      </c>
      <c r="C92" s="6" t="s">
        <v>8</v>
      </c>
      <c r="D92" s="3" t="s">
        <v>247</v>
      </c>
      <c r="E92" s="6" t="s">
        <v>42</v>
      </c>
      <c r="F92" s="6">
        <v>39</v>
      </c>
      <c r="G92" s="20"/>
      <c r="H92" s="20"/>
      <c r="I92" s="20"/>
      <c r="J92" s="20"/>
      <c r="K92" s="17"/>
      <c r="L92" s="17"/>
      <c r="M92" s="17"/>
      <c r="N92" s="17"/>
      <c r="O92" s="17"/>
      <c r="P92" s="23"/>
      <c r="Q92" s="17"/>
      <c r="R92" s="17"/>
      <c r="S92" s="17"/>
      <c r="T92" s="17"/>
      <c r="U92" s="17"/>
      <c r="V92" s="17"/>
      <c r="W92" s="17"/>
      <c r="X92" s="18"/>
      <c r="Y92" s="18"/>
      <c r="Z92" s="18"/>
      <c r="AA92" s="18"/>
      <c r="AB92" s="18"/>
      <c r="AC92" s="18"/>
      <c r="AD92" s="17"/>
      <c r="AE92" s="18"/>
      <c r="AF92" s="18"/>
      <c r="AG92" s="17"/>
      <c r="AH92" s="17"/>
      <c r="AI92" s="17"/>
      <c r="AJ92" s="17"/>
      <c r="AK92" s="17"/>
      <c r="AL92" s="17"/>
      <c r="AM92" s="17"/>
      <c r="AN92" s="17"/>
      <c r="AO92" s="17"/>
      <c r="AR92" s="54"/>
      <c r="AS92" s="17"/>
      <c r="AT92" s="54"/>
      <c r="AU92" s="17"/>
      <c r="AV92" s="54"/>
      <c r="AW92" s="17"/>
      <c r="AX92" s="17"/>
      <c r="AY92" s="17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  <c r="IQ92" s="49"/>
      <c r="IR92" s="49"/>
      <c r="IS92" s="49"/>
      <c r="IT92" s="49"/>
      <c r="IU92" s="49"/>
      <c r="IV92" s="49"/>
      <c r="IW92" s="49"/>
      <c r="IX92" s="49"/>
      <c r="IY92" s="49"/>
      <c r="IZ92" s="49"/>
      <c r="JA92" s="49"/>
      <c r="JB92" s="49"/>
      <c r="JC92" s="49"/>
      <c r="JD92" s="49"/>
      <c r="JE92" s="49"/>
      <c r="JF92" s="49"/>
      <c r="JG92" s="49"/>
      <c r="JH92" s="49"/>
      <c r="JI92" s="49"/>
      <c r="JJ92" s="49"/>
      <c r="JK92" s="49"/>
      <c r="JL92" s="49"/>
      <c r="JM92" s="49"/>
      <c r="JN92" s="49"/>
      <c r="JO92" s="49"/>
      <c r="JP92" s="49"/>
      <c r="JQ92" s="49"/>
      <c r="JR92" s="49"/>
      <c r="JS92" s="49"/>
      <c r="JT92" s="49"/>
      <c r="JU92" s="49"/>
      <c r="JV92" s="49"/>
      <c r="JW92" s="49"/>
      <c r="JX92" s="49"/>
      <c r="JY92" s="49"/>
      <c r="JZ92" s="49"/>
      <c r="KA92" s="49"/>
      <c r="KB92" s="49"/>
      <c r="KC92" s="49"/>
      <c r="KD92" s="49"/>
      <c r="KE92" s="49"/>
      <c r="KF92" s="49"/>
      <c r="KG92" s="49"/>
      <c r="KH92" s="49"/>
      <c r="KI92" s="49"/>
      <c r="KJ92" s="49"/>
      <c r="KK92" s="49"/>
      <c r="KL92" s="49"/>
      <c r="KM92" s="49"/>
      <c r="KN92" s="49"/>
      <c r="KO92" s="49"/>
      <c r="KP92" s="49"/>
      <c r="KQ92" s="49"/>
      <c r="KR92" s="49"/>
      <c r="KS92" s="49"/>
      <c r="KT92" s="49"/>
      <c r="KU92" s="49"/>
      <c r="KV92" s="49"/>
      <c r="KW92" s="49"/>
      <c r="KX92" s="49"/>
      <c r="KY92" s="49"/>
      <c r="KZ92" s="49"/>
      <c r="LA92" s="49"/>
      <c r="LB92" s="49"/>
      <c r="LC92" s="49"/>
      <c r="LD92" s="49"/>
      <c r="LE92" s="49"/>
      <c r="LF92" s="49"/>
      <c r="LG92" s="49"/>
      <c r="LH92" s="49"/>
      <c r="LI92" s="49"/>
      <c r="LJ92" s="49"/>
      <c r="LK92" s="49"/>
      <c r="LL92" s="49"/>
      <c r="LM92" s="49"/>
      <c r="LN92" s="49"/>
      <c r="LO92" s="49"/>
      <c r="LP92" s="49"/>
      <c r="LQ92" s="49"/>
      <c r="LR92" s="49"/>
      <c r="LS92" s="49"/>
      <c r="LT92" s="49"/>
      <c r="LU92" s="49"/>
      <c r="LV92" s="49"/>
      <c r="LW92" s="49"/>
      <c r="LX92" s="49"/>
      <c r="LY92" s="49"/>
      <c r="LZ92" s="49"/>
      <c r="MA92" s="49"/>
      <c r="MB92" s="49"/>
      <c r="MC92" s="49"/>
      <c r="MD92" s="49"/>
      <c r="ME92" s="49"/>
      <c r="MF92" s="49"/>
      <c r="MG92" s="49"/>
      <c r="MH92" s="49"/>
      <c r="MI92" s="49"/>
      <c r="MJ92" s="49"/>
      <c r="MK92" s="49"/>
      <c r="ML92" s="49"/>
      <c r="MM92" s="49"/>
      <c r="MN92" s="49"/>
      <c r="MO92" s="49"/>
      <c r="MP92" s="49"/>
      <c r="MQ92" s="49"/>
      <c r="MR92" s="49"/>
      <c r="MS92" s="49"/>
      <c r="MT92" s="49"/>
      <c r="MU92" s="49"/>
      <c r="MV92" s="49"/>
      <c r="MW92" s="49"/>
      <c r="MX92" s="49"/>
      <c r="MY92" s="49"/>
      <c r="MZ92" s="49"/>
      <c r="NA92" s="49"/>
      <c r="NB92" s="49"/>
      <c r="NC92" s="49"/>
      <c r="ND92" s="49"/>
      <c r="NE92" s="49"/>
      <c r="NF92" s="49"/>
      <c r="NG92" s="49"/>
      <c r="NH92" s="49"/>
      <c r="NI92" s="49"/>
      <c r="NJ92" s="49"/>
      <c r="NK92" s="49"/>
      <c r="NL92" s="49"/>
      <c r="NM92" s="49"/>
      <c r="NN92" s="49"/>
      <c r="NO92" s="49"/>
      <c r="NP92" s="49"/>
      <c r="NQ92" s="49"/>
      <c r="NR92" s="49"/>
      <c r="NS92" s="49"/>
      <c r="NT92" s="49"/>
      <c r="NU92" s="49"/>
      <c r="NV92" s="49"/>
      <c r="NW92" s="49"/>
      <c r="NX92" s="49"/>
      <c r="NY92" s="49"/>
      <c r="NZ92" s="49"/>
      <c r="OA92" s="49"/>
      <c r="OB92" s="49"/>
      <c r="OC92" s="49"/>
      <c r="OD92" s="49"/>
      <c r="OE92" s="49"/>
      <c r="OF92" s="49"/>
      <c r="OG92" s="49"/>
      <c r="OH92" s="49"/>
      <c r="OI92" s="49"/>
      <c r="OJ92" s="49"/>
      <c r="OK92" s="49"/>
      <c r="OL92" s="49"/>
      <c r="OM92" s="49"/>
      <c r="ON92" s="49"/>
    </row>
    <row r="93" spans="1:404" s="6" customFormat="1" ht="20.100000000000001" customHeight="1" x14ac:dyDescent="0.25">
      <c r="A93" s="6">
        <v>22</v>
      </c>
      <c r="B93" s="6">
        <v>330</v>
      </c>
      <c r="C93" s="6" t="s">
        <v>8</v>
      </c>
      <c r="D93" s="4" t="s">
        <v>185</v>
      </c>
      <c r="E93" s="18" t="s">
        <v>40</v>
      </c>
      <c r="F93" s="6">
        <v>70</v>
      </c>
      <c r="G93" s="20"/>
      <c r="H93" s="20"/>
      <c r="I93" s="20"/>
      <c r="J93" s="20"/>
      <c r="K93" s="17"/>
      <c r="L93" s="18"/>
      <c r="M93" s="18"/>
      <c r="N93" s="18"/>
      <c r="O93" s="18"/>
      <c r="P93" s="23"/>
      <c r="Q93" s="18"/>
      <c r="R93" s="18"/>
      <c r="S93" s="17"/>
      <c r="T93" s="17"/>
      <c r="U93" s="17"/>
      <c r="V93" s="17"/>
      <c r="W93" s="17"/>
      <c r="X93" s="18"/>
      <c r="Y93" s="18"/>
      <c r="Z93" s="18"/>
      <c r="AA93" s="18"/>
      <c r="AB93" s="18"/>
      <c r="AC93" s="18"/>
      <c r="AD93" s="17"/>
      <c r="AE93" s="18"/>
      <c r="AF93" s="18"/>
      <c r="AG93" s="17"/>
      <c r="AH93" s="17"/>
      <c r="AI93" s="17"/>
      <c r="AJ93" s="18"/>
      <c r="AK93" s="54"/>
      <c r="AL93" s="54"/>
      <c r="AM93" s="54"/>
      <c r="AN93" s="54"/>
      <c r="AO93" s="54"/>
      <c r="AP93" s="54"/>
      <c r="AQ93" s="54"/>
      <c r="AR93" s="17"/>
      <c r="AS93" s="17"/>
      <c r="AT93" s="17"/>
      <c r="AU93" s="17"/>
      <c r="AV93" s="17"/>
      <c r="AW93" s="17"/>
      <c r="AX93" s="17"/>
      <c r="AY93" s="17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  <c r="IS93" s="49"/>
      <c r="IT93" s="49"/>
      <c r="IU93" s="49"/>
      <c r="IV93" s="49"/>
      <c r="IW93" s="49"/>
      <c r="IX93" s="49"/>
      <c r="IY93" s="49"/>
      <c r="IZ93" s="49"/>
      <c r="JA93" s="49"/>
      <c r="JB93" s="49"/>
      <c r="JC93" s="49"/>
      <c r="JD93" s="49"/>
      <c r="JE93" s="49"/>
      <c r="JF93" s="49"/>
      <c r="JG93" s="49"/>
      <c r="JH93" s="49"/>
      <c r="JI93" s="49"/>
      <c r="JJ93" s="49"/>
      <c r="JK93" s="49"/>
      <c r="JL93" s="49"/>
      <c r="JM93" s="49"/>
      <c r="JN93" s="49"/>
      <c r="JO93" s="49"/>
      <c r="JP93" s="49"/>
      <c r="JQ93" s="49"/>
      <c r="JR93" s="49"/>
      <c r="JS93" s="49"/>
      <c r="JT93" s="49"/>
      <c r="JU93" s="49"/>
      <c r="JV93" s="49"/>
      <c r="JW93" s="49"/>
      <c r="JX93" s="49"/>
      <c r="JY93" s="49"/>
      <c r="JZ93" s="49"/>
      <c r="KA93" s="49"/>
      <c r="KB93" s="49"/>
      <c r="KC93" s="49"/>
      <c r="KD93" s="49"/>
      <c r="KE93" s="49"/>
      <c r="KF93" s="49"/>
      <c r="KG93" s="49"/>
      <c r="KH93" s="49"/>
      <c r="KI93" s="49"/>
      <c r="KJ93" s="49"/>
      <c r="KK93" s="49"/>
      <c r="KL93" s="49"/>
      <c r="KM93" s="49"/>
      <c r="KN93" s="49"/>
      <c r="KO93" s="49"/>
      <c r="KP93" s="49"/>
      <c r="KQ93" s="49"/>
      <c r="KR93" s="49"/>
      <c r="KS93" s="49"/>
      <c r="KT93" s="49"/>
      <c r="KU93" s="49"/>
      <c r="KV93" s="49"/>
      <c r="KW93" s="49"/>
      <c r="KX93" s="49"/>
      <c r="KY93" s="49"/>
      <c r="KZ93" s="49"/>
      <c r="LA93" s="49"/>
      <c r="LB93" s="49"/>
      <c r="LC93" s="49"/>
      <c r="LD93" s="49"/>
      <c r="LE93" s="49"/>
      <c r="LF93" s="49"/>
      <c r="LG93" s="49"/>
      <c r="LH93" s="49"/>
      <c r="LI93" s="49"/>
      <c r="LJ93" s="49"/>
      <c r="LK93" s="49"/>
      <c r="LL93" s="49"/>
      <c r="LM93" s="49"/>
      <c r="LN93" s="49"/>
      <c r="LO93" s="49"/>
      <c r="LP93" s="49"/>
      <c r="LQ93" s="49"/>
      <c r="LR93" s="49"/>
      <c r="LS93" s="49"/>
      <c r="LT93" s="49"/>
      <c r="LU93" s="49"/>
      <c r="LV93" s="49"/>
      <c r="LW93" s="49"/>
      <c r="LX93" s="49"/>
      <c r="LY93" s="49"/>
      <c r="LZ93" s="49"/>
      <c r="MA93" s="49"/>
      <c r="MB93" s="49"/>
      <c r="MC93" s="49"/>
      <c r="MD93" s="49"/>
      <c r="ME93" s="49"/>
      <c r="MF93" s="49"/>
      <c r="MG93" s="49"/>
      <c r="MH93" s="49"/>
      <c r="MI93" s="49"/>
      <c r="MJ93" s="49"/>
      <c r="MK93" s="49"/>
      <c r="ML93" s="49"/>
      <c r="MM93" s="49"/>
      <c r="MN93" s="49"/>
      <c r="MO93" s="49"/>
      <c r="MP93" s="49"/>
      <c r="MQ93" s="49"/>
      <c r="MR93" s="49"/>
      <c r="MS93" s="49"/>
      <c r="MT93" s="49"/>
      <c r="MU93" s="49"/>
      <c r="MV93" s="49"/>
      <c r="MW93" s="49"/>
      <c r="MX93" s="49"/>
      <c r="MY93" s="49"/>
      <c r="MZ93" s="49"/>
      <c r="NA93" s="49"/>
      <c r="NB93" s="49"/>
      <c r="NC93" s="49"/>
      <c r="ND93" s="49"/>
      <c r="NE93" s="49"/>
      <c r="NF93" s="49"/>
      <c r="NG93" s="49"/>
      <c r="NH93" s="49"/>
      <c r="NI93" s="49"/>
      <c r="NJ93" s="49"/>
      <c r="NK93" s="49"/>
      <c r="NL93" s="49"/>
      <c r="NM93" s="49"/>
      <c r="NN93" s="49"/>
      <c r="NO93" s="49"/>
      <c r="NP93" s="49"/>
      <c r="NQ93" s="49"/>
      <c r="NR93" s="49"/>
      <c r="NS93" s="49"/>
      <c r="NT93" s="49"/>
      <c r="NU93" s="49"/>
      <c r="NV93" s="49"/>
      <c r="NW93" s="49"/>
      <c r="NX93" s="49"/>
      <c r="NY93" s="49"/>
      <c r="NZ93" s="49"/>
      <c r="OA93" s="49"/>
      <c r="OB93" s="49"/>
      <c r="OC93" s="49"/>
      <c r="OD93" s="49"/>
      <c r="OE93" s="49"/>
      <c r="OF93" s="49"/>
      <c r="OG93" s="49"/>
      <c r="OH93" s="49"/>
      <c r="OI93" s="49"/>
      <c r="OJ93" s="49"/>
      <c r="OK93" s="49"/>
      <c r="OL93" s="49"/>
      <c r="OM93" s="49"/>
      <c r="ON93" s="49"/>
    </row>
    <row r="94" spans="1:404" s="6" customFormat="1" ht="20.100000000000001" customHeight="1" x14ac:dyDescent="0.25">
      <c r="A94" s="18">
        <v>123</v>
      </c>
      <c r="B94" s="6">
        <v>26</v>
      </c>
      <c r="C94" s="6" t="s">
        <v>6</v>
      </c>
      <c r="D94" s="4" t="s">
        <v>274</v>
      </c>
      <c r="E94" s="6" t="s">
        <v>42</v>
      </c>
      <c r="F94" s="6">
        <v>14</v>
      </c>
      <c r="G94" s="17"/>
      <c r="H94" s="17"/>
      <c r="I94" s="17"/>
      <c r="J94" s="17"/>
      <c r="K94" s="17"/>
      <c r="L94" s="17"/>
      <c r="M94" s="17"/>
      <c r="N94" s="17"/>
      <c r="O94" s="17"/>
      <c r="P94" s="23"/>
      <c r="Q94" s="17"/>
      <c r="R94" s="17"/>
      <c r="S94" s="17"/>
      <c r="T94" s="17"/>
      <c r="U94" s="17"/>
      <c r="V94" s="17"/>
      <c r="W94" s="17"/>
      <c r="X94" s="18"/>
      <c r="Y94" s="18"/>
      <c r="Z94" s="18"/>
      <c r="AA94" s="18"/>
      <c r="AB94" s="18"/>
      <c r="AC94" s="18"/>
      <c r="AD94" s="17"/>
      <c r="AE94" s="18"/>
      <c r="AF94" s="18"/>
      <c r="AG94" s="17"/>
      <c r="AH94" s="17"/>
      <c r="AI94" s="17"/>
      <c r="AJ94" s="17"/>
      <c r="AK94" s="17"/>
      <c r="AL94" s="20"/>
      <c r="AM94" s="17"/>
      <c r="AN94" s="17"/>
      <c r="AO94" s="17"/>
      <c r="AP94" s="17"/>
      <c r="AR94" s="17"/>
      <c r="AS94" s="17"/>
      <c r="AT94" s="17"/>
      <c r="AU94" s="17"/>
      <c r="AV94" s="17"/>
      <c r="AW94" s="54"/>
      <c r="AX94" s="17"/>
      <c r="AY94" s="17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  <c r="HL94" s="49"/>
      <c r="HM94" s="49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49"/>
      <c r="HY94" s="49"/>
      <c r="HZ94" s="49"/>
      <c r="IA94" s="49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  <c r="IN94" s="49"/>
      <c r="IO94" s="49"/>
      <c r="IP94" s="49"/>
      <c r="IQ94" s="49"/>
      <c r="IR94" s="49"/>
      <c r="IS94" s="49"/>
      <c r="IT94" s="49"/>
      <c r="IU94" s="49"/>
      <c r="IV94" s="49"/>
      <c r="IW94" s="49"/>
      <c r="IX94" s="49"/>
      <c r="IY94" s="49"/>
      <c r="IZ94" s="49"/>
      <c r="JA94" s="49"/>
      <c r="JB94" s="49"/>
      <c r="JC94" s="49"/>
      <c r="JD94" s="49"/>
      <c r="JE94" s="49"/>
      <c r="JF94" s="49"/>
      <c r="JG94" s="49"/>
      <c r="JH94" s="49"/>
      <c r="JI94" s="49"/>
      <c r="JJ94" s="49"/>
      <c r="JK94" s="49"/>
      <c r="JL94" s="49"/>
      <c r="JM94" s="49"/>
      <c r="JN94" s="49"/>
      <c r="JO94" s="49"/>
      <c r="JP94" s="49"/>
      <c r="JQ94" s="49"/>
      <c r="JR94" s="49"/>
      <c r="JS94" s="49"/>
      <c r="JT94" s="49"/>
      <c r="JU94" s="49"/>
      <c r="JV94" s="49"/>
      <c r="JW94" s="49"/>
      <c r="JX94" s="49"/>
      <c r="JY94" s="49"/>
      <c r="JZ94" s="49"/>
      <c r="KA94" s="49"/>
      <c r="KB94" s="49"/>
      <c r="KC94" s="49"/>
      <c r="KD94" s="49"/>
      <c r="KE94" s="49"/>
      <c r="KF94" s="49"/>
      <c r="KG94" s="49"/>
      <c r="KH94" s="49"/>
      <c r="KI94" s="49"/>
      <c r="KJ94" s="49"/>
      <c r="KK94" s="49"/>
      <c r="KL94" s="49"/>
      <c r="KM94" s="49"/>
      <c r="KN94" s="49"/>
      <c r="KO94" s="49"/>
      <c r="KP94" s="49"/>
      <c r="KQ94" s="49"/>
      <c r="KR94" s="49"/>
      <c r="KS94" s="49"/>
      <c r="KT94" s="49"/>
      <c r="KU94" s="49"/>
      <c r="KV94" s="49"/>
      <c r="KW94" s="49"/>
      <c r="KX94" s="49"/>
      <c r="KY94" s="49"/>
      <c r="KZ94" s="49"/>
      <c r="LA94" s="49"/>
      <c r="LB94" s="49"/>
      <c r="LC94" s="49"/>
      <c r="LD94" s="49"/>
      <c r="LE94" s="49"/>
      <c r="LF94" s="49"/>
      <c r="LG94" s="49"/>
      <c r="LH94" s="49"/>
      <c r="LI94" s="49"/>
      <c r="LJ94" s="49"/>
      <c r="LK94" s="49"/>
      <c r="LL94" s="49"/>
      <c r="LM94" s="49"/>
      <c r="LN94" s="49"/>
      <c r="LO94" s="49"/>
      <c r="LP94" s="49"/>
      <c r="LQ94" s="49"/>
      <c r="LR94" s="49"/>
      <c r="LS94" s="49"/>
      <c r="LT94" s="49"/>
      <c r="LU94" s="49"/>
      <c r="LV94" s="49"/>
      <c r="LW94" s="49"/>
      <c r="LX94" s="49"/>
      <c r="LY94" s="49"/>
      <c r="LZ94" s="49"/>
      <c r="MA94" s="49"/>
      <c r="MB94" s="49"/>
      <c r="MC94" s="49"/>
      <c r="MD94" s="49"/>
      <c r="ME94" s="49"/>
      <c r="MF94" s="49"/>
      <c r="MG94" s="49"/>
      <c r="MH94" s="49"/>
      <c r="MI94" s="49"/>
      <c r="MJ94" s="49"/>
      <c r="MK94" s="49"/>
      <c r="ML94" s="49"/>
      <c r="MM94" s="49"/>
      <c r="MN94" s="49"/>
      <c r="MO94" s="49"/>
      <c r="MP94" s="49"/>
      <c r="MQ94" s="49"/>
      <c r="MR94" s="49"/>
      <c r="MS94" s="49"/>
      <c r="MT94" s="49"/>
      <c r="MU94" s="49"/>
      <c r="MV94" s="49"/>
      <c r="MW94" s="49"/>
      <c r="MX94" s="49"/>
      <c r="MY94" s="49"/>
      <c r="MZ94" s="49"/>
      <c r="NA94" s="49"/>
      <c r="NB94" s="49"/>
      <c r="NC94" s="49"/>
      <c r="ND94" s="49"/>
      <c r="NE94" s="49"/>
      <c r="NF94" s="49"/>
      <c r="NG94" s="49"/>
      <c r="NH94" s="49"/>
      <c r="NI94" s="49"/>
      <c r="NJ94" s="49"/>
      <c r="NK94" s="49"/>
      <c r="NL94" s="49"/>
      <c r="NM94" s="49"/>
      <c r="NN94" s="49"/>
      <c r="NO94" s="49"/>
      <c r="NP94" s="49"/>
      <c r="NQ94" s="49"/>
      <c r="NR94" s="49"/>
      <c r="NS94" s="49"/>
      <c r="NT94" s="49"/>
      <c r="NU94" s="49"/>
      <c r="NV94" s="49"/>
      <c r="NW94" s="49"/>
      <c r="NX94" s="49"/>
      <c r="NY94" s="49"/>
      <c r="NZ94" s="49"/>
      <c r="OA94" s="49"/>
      <c r="OB94" s="49"/>
      <c r="OC94" s="49"/>
      <c r="OD94" s="49"/>
      <c r="OE94" s="49"/>
      <c r="OF94" s="49"/>
      <c r="OG94" s="49"/>
      <c r="OH94" s="49"/>
      <c r="OI94" s="49"/>
      <c r="OJ94" s="49"/>
      <c r="OK94" s="49"/>
      <c r="OL94" s="49"/>
      <c r="OM94" s="49"/>
      <c r="ON94" s="49"/>
    </row>
    <row r="95" spans="1:404" s="5" customFormat="1" ht="20.100000000000001" customHeight="1" x14ac:dyDescent="0.25">
      <c r="A95" s="6">
        <v>166</v>
      </c>
      <c r="B95" s="6">
        <v>43</v>
      </c>
      <c r="C95" s="6" t="s">
        <v>6</v>
      </c>
      <c r="D95" s="3" t="s">
        <v>315</v>
      </c>
      <c r="E95" s="6" t="s">
        <v>42</v>
      </c>
      <c r="F95" s="6">
        <v>3</v>
      </c>
      <c r="G95" s="20"/>
      <c r="H95" s="20"/>
      <c r="I95" s="20"/>
      <c r="J95" s="20"/>
      <c r="K95" s="17"/>
      <c r="L95" s="17"/>
      <c r="M95" s="17"/>
      <c r="N95" s="17"/>
      <c r="O95" s="17"/>
      <c r="P95" s="23"/>
      <c r="Q95" s="17"/>
      <c r="R95" s="17"/>
      <c r="S95" s="17"/>
      <c r="T95" s="17"/>
      <c r="U95" s="17"/>
      <c r="V95" s="17"/>
      <c r="W95" s="17"/>
      <c r="X95" s="18"/>
      <c r="Y95" s="18"/>
      <c r="Z95" s="18"/>
      <c r="AA95" s="18"/>
      <c r="AB95" s="18"/>
      <c r="AC95" s="18"/>
      <c r="AD95" s="17"/>
      <c r="AE95" s="18"/>
      <c r="AF95" s="18"/>
      <c r="AG95" s="17"/>
      <c r="AH95" s="17"/>
      <c r="AI95" s="6"/>
      <c r="AJ95" s="17"/>
      <c r="AK95" s="17"/>
      <c r="AL95" s="17"/>
      <c r="AM95" s="17"/>
      <c r="AN95" s="6"/>
      <c r="AO95" s="17"/>
      <c r="AP95" s="6"/>
      <c r="AQ95" s="6"/>
      <c r="AR95" s="17"/>
      <c r="AS95" s="6"/>
      <c r="AT95" s="6"/>
      <c r="AU95" s="6"/>
      <c r="AV95" s="54"/>
      <c r="AW95" s="17"/>
      <c r="AX95" s="17"/>
      <c r="AY95" s="17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</row>
    <row r="96" spans="1:404" s="5" customFormat="1" ht="20.100000000000001" customHeight="1" x14ac:dyDescent="0.25">
      <c r="A96" s="18">
        <v>167</v>
      </c>
      <c r="B96" s="6">
        <v>67</v>
      </c>
      <c r="C96" s="6" t="s">
        <v>6</v>
      </c>
      <c r="D96" s="3" t="s">
        <v>316</v>
      </c>
      <c r="E96" s="6" t="s">
        <v>42</v>
      </c>
      <c r="F96" s="6">
        <v>20</v>
      </c>
      <c r="G96" s="20"/>
      <c r="H96" s="20"/>
      <c r="I96" s="20"/>
      <c r="J96" s="20"/>
      <c r="K96" s="17"/>
      <c r="L96" s="17"/>
      <c r="M96" s="17"/>
      <c r="N96" s="17"/>
      <c r="O96" s="17"/>
      <c r="P96" s="23"/>
      <c r="Q96" s="17"/>
      <c r="R96" s="17"/>
      <c r="S96" s="17"/>
      <c r="T96" s="17"/>
      <c r="U96" s="17"/>
      <c r="V96" s="17"/>
      <c r="W96" s="17"/>
      <c r="X96" s="18"/>
      <c r="Y96" s="18"/>
      <c r="Z96" s="18"/>
      <c r="AA96" s="18"/>
      <c r="AB96" s="18"/>
      <c r="AC96" s="18"/>
      <c r="AD96" s="17"/>
      <c r="AE96" s="18"/>
      <c r="AF96" s="18"/>
      <c r="AG96" s="17"/>
      <c r="AH96" s="17"/>
      <c r="AI96" s="6"/>
      <c r="AJ96" s="17"/>
      <c r="AK96" s="17"/>
      <c r="AL96" s="17"/>
      <c r="AM96" s="17"/>
      <c r="AN96" s="6"/>
      <c r="AO96" s="17"/>
      <c r="AP96" s="6"/>
      <c r="AQ96" s="6"/>
      <c r="AR96" s="17"/>
      <c r="AS96" s="6"/>
      <c r="AT96" s="6"/>
      <c r="AU96" s="54"/>
      <c r="AV96" s="29"/>
      <c r="AW96" s="17"/>
      <c r="AX96" s="17"/>
      <c r="AY96" s="17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</row>
    <row r="97" spans="1:404" s="5" customFormat="1" ht="20.100000000000001" customHeight="1" x14ac:dyDescent="0.25">
      <c r="A97" s="18">
        <v>85</v>
      </c>
      <c r="B97" s="6">
        <v>72</v>
      </c>
      <c r="C97" s="6" t="s">
        <v>6</v>
      </c>
      <c r="D97" s="3" t="s">
        <v>236</v>
      </c>
      <c r="E97" s="6" t="s">
        <v>42</v>
      </c>
      <c r="F97" s="6">
        <v>15</v>
      </c>
      <c r="G97" s="20"/>
      <c r="H97" s="20"/>
      <c r="I97" s="20"/>
      <c r="J97" s="20"/>
      <c r="K97" s="17"/>
      <c r="L97" s="17"/>
      <c r="M97" s="17"/>
      <c r="N97" s="17"/>
      <c r="O97" s="17"/>
      <c r="P97" s="23"/>
      <c r="Q97" s="17"/>
      <c r="R97" s="17"/>
      <c r="S97" s="17"/>
      <c r="T97" s="17"/>
      <c r="U97" s="17"/>
      <c r="V97" s="17"/>
      <c r="W97" s="17"/>
      <c r="X97" s="18"/>
      <c r="Y97" s="18"/>
      <c r="Z97" s="18"/>
      <c r="AA97" s="18"/>
      <c r="AB97" s="18"/>
      <c r="AC97" s="18"/>
      <c r="AD97" s="17"/>
      <c r="AE97" s="18"/>
      <c r="AF97" s="18"/>
      <c r="AG97" s="17"/>
      <c r="AH97" s="17"/>
      <c r="AI97" s="17"/>
      <c r="AJ97" s="17"/>
      <c r="AK97" s="17"/>
      <c r="AL97" s="17"/>
      <c r="AM97" s="17"/>
      <c r="AN97" s="17"/>
      <c r="AO97" s="17"/>
      <c r="AP97" s="6"/>
      <c r="AQ97" s="6"/>
      <c r="AR97" s="17"/>
      <c r="AS97" s="17"/>
      <c r="AT97" s="17"/>
      <c r="AU97" s="54"/>
      <c r="AV97" s="17"/>
      <c r="AW97" s="17"/>
      <c r="AX97" s="17"/>
      <c r="AY97" s="17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</row>
    <row r="98" spans="1:404" s="5" customFormat="1" ht="20.100000000000001" customHeight="1" x14ac:dyDescent="0.25">
      <c r="A98" s="6">
        <v>122</v>
      </c>
      <c r="B98" s="6">
        <v>90</v>
      </c>
      <c r="C98" s="6" t="s">
        <v>6</v>
      </c>
      <c r="D98" s="3" t="s">
        <v>273</v>
      </c>
      <c r="E98" s="6" t="s">
        <v>42</v>
      </c>
      <c r="F98" s="6">
        <v>4</v>
      </c>
      <c r="G98" s="20"/>
      <c r="H98" s="20"/>
      <c r="I98" s="20"/>
      <c r="J98" s="20"/>
      <c r="K98" s="17"/>
      <c r="L98" s="17"/>
      <c r="M98" s="17"/>
      <c r="N98" s="17"/>
      <c r="O98" s="17"/>
      <c r="P98" s="23"/>
      <c r="Q98" s="17"/>
      <c r="R98" s="17"/>
      <c r="S98" s="17"/>
      <c r="T98" s="17"/>
      <c r="U98" s="17"/>
      <c r="V98" s="17"/>
      <c r="W98" s="17"/>
      <c r="X98" s="18"/>
      <c r="Y98" s="18"/>
      <c r="Z98" s="18"/>
      <c r="AA98" s="18"/>
      <c r="AB98" s="18"/>
      <c r="AC98" s="18"/>
      <c r="AD98" s="17"/>
      <c r="AE98" s="18"/>
      <c r="AF98" s="18"/>
      <c r="AG98" s="17"/>
      <c r="AH98" s="17"/>
      <c r="AI98" s="6"/>
      <c r="AJ98" s="17"/>
      <c r="AK98" s="17"/>
      <c r="AL98" s="17"/>
      <c r="AM98" s="17"/>
      <c r="AN98" s="17"/>
      <c r="AO98" s="17"/>
      <c r="AP98" s="17"/>
      <c r="AQ98" s="6"/>
      <c r="AR98" s="17"/>
      <c r="AS98" s="17"/>
      <c r="AT98" s="17"/>
      <c r="AU98" s="17"/>
      <c r="AV98" s="17"/>
      <c r="AW98" s="54"/>
      <c r="AX98" s="17"/>
      <c r="AY98" s="17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</row>
    <row r="99" spans="1:404" s="5" customFormat="1" ht="20.100000000000001" customHeight="1" x14ac:dyDescent="0.25">
      <c r="A99" s="6">
        <v>24</v>
      </c>
      <c r="B99" s="6">
        <v>91</v>
      </c>
      <c r="C99" s="6" t="s">
        <v>6</v>
      </c>
      <c r="D99" s="3" t="s">
        <v>121</v>
      </c>
      <c r="E99" s="18" t="s">
        <v>20</v>
      </c>
      <c r="F99" s="6">
        <v>40</v>
      </c>
      <c r="G99" s="17"/>
      <c r="H99" s="17"/>
      <c r="I99" s="17"/>
      <c r="J99" s="17"/>
      <c r="K99" s="17"/>
      <c r="L99" s="17"/>
      <c r="M99" s="6"/>
      <c r="N99" s="6"/>
      <c r="O99" s="6"/>
      <c r="P99" s="31"/>
      <c r="Q99" s="6"/>
      <c r="R99" s="54"/>
      <c r="S99" s="54"/>
      <c r="T99" s="6"/>
      <c r="U99" s="17"/>
      <c r="V99" s="6"/>
      <c r="W99" s="55"/>
      <c r="X99" s="54"/>
      <c r="Y99" s="6"/>
      <c r="Z99" s="54"/>
      <c r="AA99" s="6"/>
      <c r="AB99" s="54"/>
      <c r="AC99" s="54"/>
      <c r="AD99" s="6"/>
      <c r="AE99" s="6"/>
      <c r="AF99" s="6"/>
      <c r="AG99" s="54"/>
      <c r="AH99" s="6"/>
      <c r="AI99" s="6"/>
      <c r="AJ99" s="54"/>
      <c r="AK99" s="54"/>
      <c r="AL99" s="54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</row>
    <row r="100" spans="1:404" s="5" customFormat="1" ht="20.100000000000001" customHeight="1" x14ac:dyDescent="0.25">
      <c r="A100" s="6">
        <v>86</v>
      </c>
      <c r="B100" s="6">
        <v>111</v>
      </c>
      <c r="C100" s="6" t="s">
        <v>6</v>
      </c>
      <c r="D100" s="3" t="s">
        <v>237</v>
      </c>
      <c r="E100" s="6" t="s">
        <v>42</v>
      </c>
      <c r="F100" s="6">
        <v>2</v>
      </c>
      <c r="G100" s="20"/>
      <c r="H100" s="20"/>
      <c r="I100" s="20"/>
      <c r="J100" s="20"/>
      <c r="K100" s="17"/>
      <c r="L100" s="17"/>
      <c r="M100" s="17"/>
      <c r="N100" s="17"/>
      <c r="O100" s="17"/>
      <c r="P100" s="23"/>
      <c r="Q100" s="17"/>
      <c r="R100" s="17"/>
      <c r="S100" s="17"/>
      <c r="T100" s="17"/>
      <c r="U100" s="17"/>
      <c r="V100" s="17"/>
      <c r="W100" s="17"/>
      <c r="X100" s="18"/>
      <c r="Y100" s="18"/>
      <c r="Z100" s="18"/>
      <c r="AA100" s="18"/>
      <c r="AB100" s="18"/>
      <c r="AC100" s="18"/>
      <c r="AD100" s="17"/>
      <c r="AE100" s="6"/>
      <c r="AF100" s="18"/>
      <c r="AG100" s="17"/>
      <c r="AH100" s="17"/>
      <c r="AI100" s="17"/>
      <c r="AJ100" s="17"/>
      <c r="AK100" s="17"/>
      <c r="AL100" s="17"/>
      <c r="AM100" s="17"/>
      <c r="AN100" s="17"/>
      <c r="AO100" s="17"/>
      <c r="AP100" s="6"/>
      <c r="AQ100" s="6"/>
      <c r="AR100" s="17"/>
      <c r="AS100" s="17"/>
      <c r="AT100" s="17"/>
      <c r="AU100" s="54"/>
      <c r="AV100" s="17"/>
      <c r="AW100" s="17"/>
      <c r="AX100" s="17"/>
      <c r="AY100" s="17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</row>
    <row r="101" spans="1:404" s="5" customFormat="1" ht="20.100000000000001" customHeight="1" x14ac:dyDescent="0.25">
      <c r="A101" s="18">
        <v>165</v>
      </c>
      <c r="B101" s="6">
        <v>1009</v>
      </c>
      <c r="C101" s="6" t="s">
        <v>6</v>
      </c>
      <c r="D101" s="3" t="s">
        <v>314</v>
      </c>
      <c r="E101" s="6" t="s">
        <v>42</v>
      </c>
      <c r="F101" s="6">
        <v>14</v>
      </c>
      <c r="G101" s="20"/>
      <c r="H101" s="20"/>
      <c r="I101" s="20"/>
      <c r="J101" s="20"/>
      <c r="K101" s="17"/>
      <c r="L101" s="17"/>
      <c r="M101" s="17"/>
      <c r="N101" s="17"/>
      <c r="O101" s="17"/>
      <c r="P101" s="23"/>
      <c r="Q101" s="17"/>
      <c r="R101" s="17"/>
      <c r="S101" s="17"/>
      <c r="T101" s="17"/>
      <c r="U101" s="17"/>
      <c r="V101" s="17"/>
      <c r="W101" s="17"/>
      <c r="X101" s="18"/>
      <c r="Y101" s="18"/>
      <c r="Z101" s="18"/>
      <c r="AA101" s="18"/>
      <c r="AB101" s="18"/>
      <c r="AC101" s="18"/>
      <c r="AD101" s="17"/>
      <c r="AE101" s="18"/>
      <c r="AF101" s="18"/>
      <c r="AG101" s="17"/>
      <c r="AH101" s="17"/>
      <c r="AI101" s="6"/>
      <c r="AJ101" s="17"/>
      <c r="AK101" s="17"/>
      <c r="AL101" s="17"/>
      <c r="AM101" s="17"/>
      <c r="AN101" s="6"/>
      <c r="AO101" s="17"/>
      <c r="AP101" s="6"/>
      <c r="AQ101" s="6"/>
      <c r="AR101" s="17"/>
      <c r="AS101" s="6"/>
      <c r="AT101" s="6"/>
      <c r="AU101" s="6"/>
      <c r="AV101" s="54"/>
      <c r="AW101" s="17"/>
      <c r="AX101" s="17"/>
      <c r="AY101" s="17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</row>
    <row r="102" spans="1:404" s="5" customFormat="1" ht="20.100000000000001" customHeight="1" x14ac:dyDescent="0.25">
      <c r="A102" s="6">
        <v>6</v>
      </c>
      <c r="B102" s="6">
        <v>272</v>
      </c>
      <c r="C102" s="6" t="s">
        <v>17</v>
      </c>
      <c r="D102" s="3" t="s">
        <v>106</v>
      </c>
      <c r="E102" s="6" t="s">
        <v>21</v>
      </c>
      <c r="F102" s="6">
        <v>172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23"/>
      <c r="Q102" s="17"/>
      <c r="R102" s="17"/>
      <c r="S102" s="17"/>
      <c r="T102" s="17"/>
      <c r="U102" s="17"/>
      <c r="V102" s="17"/>
      <c r="W102" s="17"/>
      <c r="X102" s="54"/>
      <c r="Y102" s="53"/>
      <c r="Z102" s="53"/>
      <c r="AA102" s="20"/>
      <c r="AB102" s="20"/>
      <c r="AC102" s="18"/>
      <c r="AD102" s="18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29"/>
      <c r="AW102" s="17"/>
      <c r="AX102" s="17"/>
      <c r="AY102" s="17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</row>
    <row r="103" spans="1:404" s="5" customFormat="1" ht="20.100000000000001" customHeight="1" x14ac:dyDescent="0.25">
      <c r="A103" s="18">
        <v>67</v>
      </c>
      <c r="B103" s="6">
        <v>73</v>
      </c>
      <c r="C103" s="6" t="s">
        <v>14</v>
      </c>
      <c r="D103" s="3" t="s">
        <v>218</v>
      </c>
      <c r="E103" s="6" t="s">
        <v>42</v>
      </c>
      <c r="F103" s="6">
        <v>18</v>
      </c>
      <c r="G103" s="20"/>
      <c r="H103" s="20"/>
      <c r="I103" s="20"/>
      <c r="J103" s="20"/>
      <c r="K103" s="17"/>
      <c r="L103" s="17"/>
      <c r="M103" s="17"/>
      <c r="N103" s="17"/>
      <c r="O103" s="17"/>
      <c r="P103" s="23"/>
      <c r="Q103" s="17"/>
      <c r="R103" s="17"/>
      <c r="S103" s="17"/>
      <c r="T103" s="17"/>
      <c r="U103" s="17"/>
      <c r="V103" s="17"/>
      <c r="W103" s="17"/>
      <c r="X103" s="18"/>
      <c r="Y103" s="18"/>
      <c r="Z103" s="18"/>
      <c r="AA103" s="18"/>
      <c r="AB103" s="18"/>
      <c r="AC103" s="18"/>
      <c r="AD103" s="17"/>
      <c r="AE103" s="18"/>
      <c r="AF103" s="6"/>
      <c r="AG103" s="17"/>
      <c r="AH103" s="17"/>
      <c r="AI103" s="17"/>
      <c r="AJ103" s="17"/>
      <c r="AK103" s="17"/>
      <c r="AL103" s="17"/>
      <c r="AM103" s="6"/>
      <c r="AN103" s="6"/>
      <c r="AO103" s="17"/>
      <c r="AP103" s="6"/>
      <c r="AQ103" s="6"/>
      <c r="AR103" s="54"/>
      <c r="AS103" s="17"/>
      <c r="AT103" s="17"/>
      <c r="AU103" s="17"/>
      <c r="AV103" s="17"/>
      <c r="AW103" s="17"/>
      <c r="AX103" s="17"/>
      <c r="AY103" s="17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</row>
    <row r="104" spans="1:404" s="5" customFormat="1" ht="20.100000000000001" customHeight="1" x14ac:dyDescent="0.25">
      <c r="A104" s="6">
        <v>168</v>
      </c>
      <c r="B104" s="6">
        <v>425</v>
      </c>
      <c r="C104" s="6" t="s">
        <v>14</v>
      </c>
      <c r="D104" s="3" t="s">
        <v>317</v>
      </c>
      <c r="E104" s="6" t="s">
        <v>42</v>
      </c>
      <c r="F104" s="6">
        <v>4</v>
      </c>
      <c r="G104" s="20"/>
      <c r="H104" s="20"/>
      <c r="I104" s="20"/>
      <c r="J104" s="20"/>
      <c r="K104" s="17"/>
      <c r="L104" s="17"/>
      <c r="M104" s="17"/>
      <c r="N104" s="17"/>
      <c r="O104" s="17"/>
      <c r="P104" s="23"/>
      <c r="Q104" s="17"/>
      <c r="R104" s="17"/>
      <c r="S104" s="17"/>
      <c r="T104" s="17"/>
      <c r="U104" s="17"/>
      <c r="V104" s="17"/>
      <c r="W104" s="17"/>
      <c r="X104" s="18"/>
      <c r="Y104" s="18"/>
      <c r="Z104" s="18"/>
      <c r="AA104" s="18"/>
      <c r="AB104" s="18"/>
      <c r="AC104" s="18"/>
      <c r="AD104" s="17"/>
      <c r="AE104" s="18"/>
      <c r="AF104" s="18"/>
      <c r="AG104" s="17"/>
      <c r="AH104" s="17"/>
      <c r="AI104" s="6"/>
      <c r="AJ104" s="17"/>
      <c r="AK104" s="17"/>
      <c r="AL104" s="17"/>
      <c r="AM104" s="17"/>
      <c r="AN104" s="6"/>
      <c r="AO104" s="17"/>
      <c r="AP104" s="6"/>
      <c r="AQ104" s="6"/>
      <c r="AR104" s="17"/>
      <c r="AS104" s="6"/>
      <c r="AT104" s="6"/>
      <c r="AU104" s="54"/>
      <c r="AV104" s="29"/>
      <c r="AW104" s="17"/>
      <c r="AX104" s="17"/>
      <c r="AY104" s="17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</row>
    <row r="105" spans="1:404" s="5" customFormat="1" ht="20.100000000000001" customHeight="1" x14ac:dyDescent="0.25">
      <c r="A105" s="6">
        <v>130</v>
      </c>
      <c r="B105" s="6">
        <v>1010</v>
      </c>
      <c r="C105" s="6" t="s">
        <v>14</v>
      </c>
      <c r="D105" s="3" t="s">
        <v>281</v>
      </c>
      <c r="E105" s="6" t="s">
        <v>42</v>
      </c>
      <c r="F105" s="6">
        <v>1</v>
      </c>
      <c r="G105" s="20"/>
      <c r="H105" s="20"/>
      <c r="I105" s="20"/>
      <c r="J105" s="20"/>
      <c r="K105" s="17"/>
      <c r="L105" s="17"/>
      <c r="M105" s="17"/>
      <c r="N105" s="17"/>
      <c r="O105" s="17"/>
      <c r="P105" s="23"/>
      <c r="Q105" s="17"/>
      <c r="R105" s="17"/>
      <c r="S105" s="17"/>
      <c r="T105" s="17"/>
      <c r="U105" s="17"/>
      <c r="V105" s="17"/>
      <c r="W105" s="17"/>
      <c r="X105" s="18"/>
      <c r="Y105" s="18"/>
      <c r="Z105" s="18"/>
      <c r="AA105" s="18"/>
      <c r="AB105" s="18"/>
      <c r="AC105" s="18"/>
      <c r="AD105" s="17"/>
      <c r="AE105" s="18"/>
      <c r="AF105" s="18"/>
      <c r="AG105" s="17"/>
      <c r="AH105" s="17"/>
      <c r="AI105" s="17"/>
      <c r="AJ105" s="17"/>
      <c r="AK105" s="17"/>
      <c r="AL105" s="17"/>
      <c r="AM105" s="17"/>
      <c r="AN105" s="17"/>
      <c r="AO105" s="17"/>
      <c r="AP105" s="6"/>
      <c r="AQ105" s="6"/>
      <c r="AR105" s="17"/>
      <c r="AS105" s="6"/>
      <c r="AT105" s="17"/>
      <c r="AU105" s="54"/>
      <c r="AV105" s="17"/>
      <c r="AW105" s="17"/>
      <c r="AX105" s="17"/>
      <c r="AY105" s="17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</row>
    <row r="106" spans="1:404" s="5" customFormat="1" ht="20.100000000000001" customHeight="1" x14ac:dyDescent="0.25">
      <c r="A106" s="6">
        <v>40</v>
      </c>
      <c r="B106" s="6">
        <v>101</v>
      </c>
      <c r="C106" s="6" t="s">
        <v>15</v>
      </c>
      <c r="D106" s="3" t="s">
        <v>201</v>
      </c>
      <c r="E106" s="6" t="s">
        <v>21</v>
      </c>
      <c r="F106" s="6">
        <v>58</v>
      </c>
      <c r="G106" s="20"/>
      <c r="H106" s="20"/>
      <c r="I106" s="20"/>
      <c r="J106" s="20"/>
      <c r="K106" s="17"/>
      <c r="L106" s="17"/>
      <c r="M106" s="17"/>
      <c r="N106" s="17"/>
      <c r="O106" s="17"/>
      <c r="P106" s="23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53"/>
      <c r="AC106" s="53"/>
      <c r="AD106" s="6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</row>
    <row r="107" spans="1:404" s="5" customFormat="1" ht="20.100000000000001" customHeight="1" x14ac:dyDescent="0.25">
      <c r="A107" s="6">
        <v>88</v>
      </c>
      <c r="B107" s="6">
        <v>147</v>
      </c>
      <c r="C107" s="6" t="s">
        <v>15</v>
      </c>
      <c r="D107" s="3" t="s">
        <v>239</v>
      </c>
      <c r="E107" s="6" t="s">
        <v>40</v>
      </c>
      <c r="F107" s="6">
        <v>24</v>
      </c>
      <c r="G107" s="20"/>
      <c r="H107" s="20"/>
      <c r="I107" s="20"/>
      <c r="J107" s="20"/>
      <c r="K107" s="17"/>
      <c r="L107" s="17"/>
      <c r="M107" s="6"/>
      <c r="N107" s="6"/>
      <c r="O107" s="17"/>
      <c r="P107" s="23"/>
      <c r="Q107" s="17"/>
      <c r="R107" s="17"/>
      <c r="S107" s="17"/>
      <c r="T107" s="17"/>
      <c r="U107" s="17"/>
      <c r="V107" s="17"/>
      <c r="W107" s="17"/>
      <c r="X107" s="18"/>
      <c r="Y107" s="17"/>
      <c r="Z107" s="17"/>
      <c r="AA107" s="17"/>
      <c r="AB107" s="18"/>
      <c r="AC107" s="18"/>
      <c r="AD107" s="17"/>
      <c r="AE107" s="18"/>
      <c r="AF107" s="18"/>
      <c r="AG107" s="17"/>
      <c r="AH107" s="17"/>
      <c r="AI107" s="54"/>
      <c r="AJ107" s="54"/>
      <c r="AK107" s="6"/>
      <c r="AL107" s="6"/>
      <c r="AM107" s="17"/>
      <c r="AN107" s="17"/>
      <c r="AO107" s="17"/>
      <c r="AP107" s="6"/>
      <c r="AQ107" s="17"/>
      <c r="AR107" s="17"/>
      <c r="AS107" s="17"/>
      <c r="AT107" s="17"/>
      <c r="AU107" s="17"/>
      <c r="AV107" s="17"/>
      <c r="AW107" s="17"/>
      <c r="AX107" s="17"/>
      <c r="AY107" s="17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</row>
    <row r="108" spans="1:404" s="5" customFormat="1" ht="20.100000000000001" customHeight="1" x14ac:dyDescent="0.25">
      <c r="A108" s="6">
        <v>94</v>
      </c>
      <c r="B108" s="6">
        <v>335</v>
      </c>
      <c r="C108" s="6" t="s">
        <v>15</v>
      </c>
      <c r="D108" s="3" t="s">
        <v>245</v>
      </c>
      <c r="E108" s="6" t="s">
        <v>40</v>
      </c>
      <c r="F108" s="6">
        <v>61</v>
      </c>
      <c r="G108" s="20"/>
      <c r="H108" s="20"/>
      <c r="I108" s="20"/>
      <c r="J108" s="20"/>
      <c r="K108" s="17"/>
      <c r="L108" s="17"/>
      <c r="M108" s="17"/>
      <c r="N108" s="17"/>
      <c r="O108" s="17"/>
      <c r="P108" s="23"/>
      <c r="Q108" s="17"/>
      <c r="R108" s="18"/>
      <c r="S108" s="6"/>
      <c r="T108" s="17"/>
      <c r="U108" s="17"/>
      <c r="V108" s="17"/>
      <c r="W108" s="17"/>
      <c r="X108" s="18"/>
      <c r="Y108" s="18"/>
      <c r="Z108" s="18"/>
      <c r="AA108" s="18"/>
      <c r="AB108" s="6"/>
      <c r="AC108" s="54"/>
      <c r="AD108" s="54"/>
      <c r="AE108" s="54"/>
      <c r="AF108" s="54"/>
      <c r="AG108" s="6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</row>
    <row r="109" spans="1:404" s="5" customFormat="1" ht="20.100000000000001" customHeight="1" x14ac:dyDescent="0.25">
      <c r="A109" s="6">
        <v>118</v>
      </c>
      <c r="B109" s="6">
        <v>1011</v>
      </c>
      <c r="C109" s="6" t="s">
        <v>15</v>
      </c>
      <c r="D109" s="3" t="s">
        <v>269</v>
      </c>
      <c r="E109" s="6" t="s">
        <v>42</v>
      </c>
      <c r="F109" s="6">
        <v>1</v>
      </c>
      <c r="G109" s="20"/>
      <c r="H109" s="20"/>
      <c r="I109" s="20"/>
      <c r="J109" s="20"/>
      <c r="K109" s="17"/>
      <c r="L109" s="17"/>
      <c r="M109" s="17"/>
      <c r="N109" s="17"/>
      <c r="O109" s="17"/>
      <c r="P109" s="23"/>
      <c r="Q109" s="17"/>
      <c r="R109" s="17"/>
      <c r="S109" s="17"/>
      <c r="T109" s="17"/>
      <c r="U109" s="17"/>
      <c r="V109" s="17"/>
      <c r="W109" s="17"/>
      <c r="X109" s="18"/>
      <c r="Y109" s="18"/>
      <c r="Z109" s="18"/>
      <c r="AA109" s="18"/>
      <c r="AB109" s="18"/>
      <c r="AC109" s="18"/>
      <c r="AD109" s="17"/>
      <c r="AE109" s="18"/>
      <c r="AF109" s="18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6"/>
      <c r="AR109" s="17"/>
      <c r="AS109" s="17"/>
      <c r="AT109" s="17"/>
      <c r="AU109" s="17"/>
      <c r="AV109" s="17"/>
      <c r="AW109" s="54"/>
      <c r="AX109" s="17"/>
      <c r="AY109" s="17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</row>
    <row r="110" spans="1:404" s="5" customFormat="1" ht="20.100000000000001" customHeight="1" x14ac:dyDescent="0.25">
      <c r="A110" s="6">
        <v>104</v>
      </c>
      <c r="B110" s="6">
        <v>64</v>
      </c>
      <c r="C110" s="6" t="s">
        <v>13</v>
      </c>
      <c r="D110" s="3" t="s">
        <v>255</v>
      </c>
      <c r="E110" s="6" t="s">
        <v>42</v>
      </c>
      <c r="F110" s="6">
        <v>40</v>
      </c>
      <c r="G110" s="20"/>
      <c r="H110" s="20"/>
      <c r="I110" s="20"/>
      <c r="J110" s="20"/>
      <c r="K110" s="17"/>
      <c r="L110" s="17"/>
      <c r="M110" s="17"/>
      <c r="N110" s="17"/>
      <c r="O110" s="17"/>
      <c r="P110" s="23"/>
      <c r="Q110" s="17"/>
      <c r="R110" s="17"/>
      <c r="S110" s="17"/>
      <c r="T110" s="17"/>
      <c r="U110" s="17"/>
      <c r="V110" s="17"/>
      <c r="W110" s="17"/>
      <c r="X110" s="18"/>
      <c r="Y110" s="18"/>
      <c r="Z110" s="18"/>
      <c r="AA110" s="18"/>
      <c r="AB110" s="18"/>
      <c r="AC110" s="18"/>
      <c r="AD110" s="17"/>
      <c r="AE110" s="18"/>
      <c r="AF110" s="18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6"/>
      <c r="AR110" s="17"/>
      <c r="AS110" s="54"/>
      <c r="AT110" s="54"/>
      <c r="AU110" s="17"/>
      <c r="AV110" s="17"/>
      <c r="AW110" s="17"/>
      <c r="AX110" s="17"/>
      <c r="AY110" s="17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</row>
    <row r="111" spans="1:404" s="5" customFormat="1" ht="20.100000000000001" customHeight="1" x14ac:dyDescent="0.25">
      <c r="A111" s="6">
        <v>120</v>
      </c>
      <c r="B111" s="6">
        <v>607</v>
      </c>
      <c r="C111" s="6" t="s">
        <v>13</v>
      </c>
      <c r="D111" s="3" t="s">
        <v>271</v>
      </c>
      <c r="E111" s="6" t="s">
        <v>42</v>
      </c>
      <c r="F111" s="6">
        <v>25</v>
      </c>
      <c r="G111" s="20"/>
      <c r="H111" s="20"/>
      <c r="I111" s="20"/>
      <c r="J111" s="20"/>
      <c r="K111" s="17"/>
      <c r="L111" s="17"/>
      <c r="M111" s="17"/>
      <c r="N111" s="17"/>
      <c r="O111" s="17"/>
      <c r="P111" s="23"/>
      <c r="Q111" s="17"/>
      <c r="R111" s="17"/>
      <c r="S111" s="17"/>
      <c r="T111" s="17"/>
      <c r="U111" s="17"/>
      <c r="V111" s="17"/>
      <c r="W111" s="17"/>
      <c r="X111" s="18"/>
      <c r="Y111" s="18"/>
      <c r="Z111" s="18"/>
      <c r="AA111" s="18"/>
      <c r="AB111" s="18"/>
      <c r="AC111" s="18"/>
      <c r="AD111" s="17"/>
      <c r="AE111" s="18"/>
      <c r="AF111" s="18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6"/>
      <c r="AR111" s="17"/>
      <c r="AS111" s="54"/>
      <c r="AT111" s="17"/>
      <c r="AU111" s="54"/>
      <c r="AV111" s="17"/>
      <c r="AW111" s="54"/>
      <c r="AX111" s="17"/>
      <c r="AY111" s="17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</row>
    <row r="112" spans="1:404" s="5" customFormat="1" ht="20.100000000000001" customHeight="1" x14ac:dyDescent="0.25">
      <c r="A112" s="18">
        <v>25</v>
      </c>
      <c r="B112" s="6">
        <v>17</v>
      </c>
      <c r="C112" s="6" t="s">
        <v>4</v>
      </c>
      <c r="D112" s="3" t="s">
        <v>122</v>
      </c>
      <c r="E112" s="6" t="s">
        <v>40</v>
      </c>
      <c r="F112" s="6">
        <v>339</v>
      </c>
      <c r="G112" s="20"/>
      <c r="H112" s="20"/>
      <c r="I112" s="20"/>
      <c r="J112" s="20"/>
      <c r="K112" s="17"/>
      <c r="L112" s="17"/>
      <c r="M112" s="17"/>
      <c r="N112" s="17"/>
      <c r="O112" s="17"/>
      <c r="P112" s="23"/>
      <c r="Q112" s="17"/>
      <c r="R112" s="17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7"/>
      <c r="AE112" s="18"/>
      <c r="AF112" s="18"/>
      <c r="AG112" s="17"/>
      <c r="AH112" s="54"/>
      <c r="AI112" s="18"/>
      <c r="AJ112" s="18"/>
      <c r="AK112" s="54"/>
      <c r="AL112" s="18"/>
      <c r="AM112" s="54"/>
      <c r="AN112" s="54"/>
      <c r="AO112" s="54"/>
      <c r="AP112" s="54"/>
      <c r="AQ112" s="54"/>
      <c r="AR112" s="17"/>
      <c r="AS112" s="17"/>
      <c r="AT112" s="17"/>
      <c r="AU112" s="17"/>
      <c r="AV112" s="29"/>
      <c r="AW112" s="17"/>
      <c r="AX112" s="17"/>
      <c r="AY112" s="17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</row>
    <row r="113" spans="1:404" s="5" customFormat="1" ht="20.100000000000001" customHeight="1" x14ac:dyDescent="0.25">
      <c r="A113" s="18">
        <v>45</v>
      </c>
      <c r="B113" s="6">
        <v>143</v>
      </c>
      <c r="C113" s="6" t="s">
        <v>4</v>
      </c>
      <c r="D113" s="3" t="s">
        <v>206</v>
      </c>
      <c r="E113" s="18" t="s">
        <v>21</v>
      </c>
      <c r="F113" s="6">
        <v>57</v>
      </c>
      <c r="G113" s="20"/>
      <c r="H113" s="20"/>
      <c r="I113" s="20"/>
      <c r="J113" s="20"/>
      <c r="K113" s="17"/>
      <c r="L113" s="17"/>
      <c r="M113" s="17"/>
      <c r="N113" s="53"/>
      <c r="O113" s="53"/>
      <c r="P113" s="31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</row>
    <row r="114" spans="1:404" s="5" customFormat="1" ht="20.100000000000001" customHeight="1" x14ac:dyDescent="0.25">
      <c r="A114" s="6">
        <v>128</v>
      </c>
      <c r="B114" s="6">
        <v>12</v>
      </c>
      <c r="C114" s="6" t="s">
        <v>2</v>
      </c>
      <c r="D114" s="4" t="s">
        <v>279</v>
      </c>
      <c r="E114" s="6" t="s">
        <v>42</v>
      </c>
      <c r="F114" s="6">
        <v>9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3"/>
      <c r="Q114" s="17"/>
      <c r="R114" s="17"/>
      <c r="S114" s="17"/>
      <c r="T114" s="17"/>
      <c r="U114" s="17"/>
      <c r="V114" s="17"/>
      <c r="W114" s="17"/>
      <c r="X114" s="18"/>
      <c r="Y114" s="18"/>
      <c r="Z114" s="18"/>
      <c r="AA114" s="18"/>
      <c r="AB114" s="18"/>
      <c r="AC114" s="18"/>
      <c r="AD114" s="17"/>
      <c r="AE114" s="18"/>
      <c r="AF114" s="18"/>
      <c r="AG114" s="17"/>
      <c r="AH114" s="17"/>
      <c r="AI114" s="6"/>
      <c r="AJ114" s="17"/>
      <c r="AK114" s="17"/>
      <c r="AL114" s="17"/>
      <c r="AM114" s="17"/>
      <c r="AN114" s="17"/>
      <c r="AO114" s="17"/>
      <c r="AP114" s="6"/>
      <c r="AQ114" s="6"/>
      <c r="AR114" s="17"/>
      <c r="AS114" s="6"/>
      <c r="AT114" s="17"/>
      <c r="AU114" s="17"/>
      <c r="AV114" s="17"/>
      <c r="AW114" s="54"/>
      <c r="AX114" s="17"/>
      <c r="AY114" s="17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</row>
    <row r="115" spans="1:404" s="5" customFormat="1" ht="20.100000000000001" customHeight="1" x14ac:dyDescent="0.25">
      <c r="A115" s="6">
        <v>84</v>
      </c>
      <c r="B115" s="6">
        <v>20</v>
      </c>
      <c r="C115" s="6" t="s">
        <v>2</v>
      </c>
      <c r="D115" s="4" t="s">
        <v>235</v>
      </c>
      <c r="E115" s="6" t="s">
        <v>42</v>
      </c>
      <c r="F115" s="6">
        <v>13</v>
      </c>
      <c r="G115" s="20"/>
      <c r="H115" s="20"/>
      <c r="I115" s="20"/>
      <c r="J115" s="20"/>
      <c r="K115" s="17"/>
      <c r="L115" s="17"/>
      <c r="M115" s="17"/>
      <c r="N115" s="17"/>
      <c r="O115" s="17"/>
      <c r="P115" s="23"/>
      <c r="Q115" s="17"/>
      <c r="R115" s="17"/>
      <c r="S115" s="17"/>
      <c r="T115" s="17"/>
      <c r="U115" s="17"/>
      <c r="V115" s="17"/>
      <c r="W115" s="17"/>
      <c r="X115" s="18"/>
      <c r="Y115" s="18"/>
      <c r="Z115" s="18"/>
      <c r="AA115" s="18"/>
      <c r="AB115" s="18"/>
      <c r="AC115" s="18"/>
      <c r="AD115" s="17"/>
      <c r="AE115" s="18"/>
      <c r="AF115" s="18"/>
      <c r="AG115" s="17"/>
      <c r="AH115" s="17"/>
      <c r="AI115" s="6"/>
      <c r="AJ115" s="17"/>
      <c r="AK115" s="17"/>
      <c r="AL115" s="17"/>
      <c r="AM115" s="17"/>
      <c r="AN115" s="17"/>
      <c r="AO115" s="17"/>
      <c r="AP115" s="6"/>
      <c r="AQ115" s="6"/>
      <c r="AR115" s="54"/>
      <c r="AS115" s="17"/>
      <c r="AT115" s="54"/>
      <c r="AU115" s="17"/>
      <c r="AV115" s="17"/>
      <c r="AW115" s="17"/>
      <c r="AX115" s="17"/>
      <c r="AY115" s="17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</row>
    <row r="116" spans="1:404" s="5" customFormat="1" ht="20.100000000000001" customHeight="1" x14ac:dyDescent="0.25">
      <c r="A116" s="18">
        <v>127</v>
      </c>
      <c r="B116" s="6">
        <v>22</v>
      </c>
      <c r="C116" s="6" t="s">
        <v>2</v>
      </c>
      <c r="D116" s="3" t="s">
        <v>278</v>
      </c>
      <c r="E116" s="6" t="s">
        <v>42</v>
      </c>
      <c r="F116" s="6">
        <v>2</v>
      </c>
      <c r="G116" s="20"/>
      <c r="H116" s="20"/>
      <c r="I116" s="20"/>
      <c r="J116" s="20"/>
      <c r="K116" s="17"/>
      <c r="L116" s="17"/>
      <c r="M116" s="17"/>
      <c r="N116" s="17"/>
      <c r="O116" s="17"/>
      <c r="P116" s="23"/>
      <c r="Q116" s="17"/>
      <c r="R116" s="17"/>
      <c r="S116" s="17"/>
      <c r="T116" s="17"/>
      <c r="U116" s="17"/>
      <c r="V116" s="17"/>
      <c r="W116" s="17"/>
      <c r="X116" s="18"/>
      <c r="Y116" s="18"/>
      <c r="Z116" s="18"/>
      <c r="AA116" s="18"/>
      <c r="AB116" s="18"/>
      <c r="AC116" s="18"/>
      <c r="AD116" s="6"/>
      <c r="AE116" s="6"/>
      <c r="AF116" s="18"/>
      <c r="AG116" s="17"/>
      <c r="AH116" s="17"/>
      <c r="AI116" s="17"/>
      <c r="AJ116" s="17"/>
      <c r="AK116" s="17"/>
      <c r="AL116" s="17"/>
      <c r="AM116" s="17"/>
      <c r="AN116" s="17"/>
      <c r="AO116" s="17"/>
      <c r="AP116" s="6"/>
      <c r="AQ116" s="6"/>
      <c r="AR116" s="17"/>
      <c r="AS116" s="6"/>
      <c r="AT116" s="54"/>
      <c r="AU116" s="54"/>
      <c r="AV116" s="17"/>
      <c r="AW116" s="17"/>
      <c r="AX116" s="17"/>
      <c r="AY116" s="17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</row>
    <row r="117" spans="1:404" s="5" customFormat="1" ht="20.100000000000001" customHeight="1" x14ac:dyDescent="0.25">
      <c r="A117" s="18">
        <v>21</v>
      </c>
      <c r="B117" s="6">
        <v>45</v>
      </c>
      <c r="C117" s="6" t="s">
        <v>2</v>
      </c>
      <c r="D117" s="3" t="s">
        <v>120</v>
      </c>
      <c r="E117" s="6" t="s">
        <v>38</v>
      </c>
      <c r="F117" s="6">
        <v>4</v>
      </c>
      <c r="G117" s="20"/>
      <c r="H117" s="20"/>
      <c r="I117" s="20"/>
      <c r="J117" s="20"/>
      <c r="K117" s="17"/>
      <c r="L117" s="17"/>
      <c r="M117" s="17"/>
      <c r="N117" s="54"/>
      <c r="O117" s="54"/>
      <c r="P117" s="23"/>
      <c r="Q117" s="17"/>
      <c r="R117" s="17"/>
      <c r="S117" s="17"/>
      <c r="T117" s="17"/>
      <c r="U117" s="17"/>
      <c r="V117" s="17"/>
      <c r="W117" s="17"/>
      <c r="X117" s="18"/>
      <c r="Y117" s="18"/>
      <c r="Z117" s="18"/>
      <c r="AA117" s="18"/>
      <c r="AB117" s="18"/>
      <c r="AC117" s="18"/>
      <c r="AD117" s="17"/>
      <c r="AE117" s="18"/>
      <c r="AF117" s="18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</row>
    <row r="118" spans="1:404" s="5" customFormat="1" ht="20.100000000000001" customHeight="1" x14ac:dyDescent="0.25">
      <c r="A118" s="18">
        <v>129</v>
      </c>
      <c r="B118" s="6">
        <v>71</v>
      </c>
      <c r="C118" s="6" t="s">
        <v>2</v>
      </c>
      <c r="D118" s="3" t="s">
        <v>280</v>
      </c>
      <c r="E118" s="6" t="s">
        <v>42</v>
      </c>
      <c r="F118" s="6">
        <v>3</v>
      </c>
      <c r="G118" s="20"/>
      <c r="H118" s="20"/>
      <c r="I118" s="20"/>
      <c r="J118" s="20"/>
      <c r="K118" s="17"/>
      <c r="L118" s="17"/>
      <c r="M118" s="17"/>
      <c r="N118" s="17"/>
      <c r="O118" s="17"/>
      <c r="P118" s="23"/>
      <c r="Q118" s="17"/>
      <c r="R118" s="17"/>
      <c r="S118" s="17"/>
      <c r="T118" s="17"/>
      <c r="U118" s="17"/>
      <c r="V118" s="17"/>
      <c r="W118" s="17"/>
      <c r="X118" s="18"/>
      <c r="Y118" s="18"/>
      <c r="Z118" s="18"/>
      <c r="AA118" s="18"/>
      <c r="AB118" s="18"/>
      <c r="AC118" s="18"/>
      <c r="AD118" s="17"/>
      <c r="AE118" s="6"/>
      <c r="AF118" s="18"/>
      <c r="AG118" s="17"/>
      <c r="AH118" s="17"/>
      <c r="AI118" s="17"/>
      <c r="AJ118" s="17"/>
      <c r="AK118" s="17"/>
      <c r="AL118" s="17"/>
      <c r="AM118" s="17"/>
      <c r="AN118" s="17"/>
      <c r="AO118" s="17"/>
      <c r="AP118" s="6"/>
      <c r="AQ118" s="6"/>
      <c r="AR118" s="17"/>
      <c r="AS118" s="6"/>
      <c r="AT118" s="17"/>
      <c r="AU118" s="17"/>
      <c r="AV118" s="17"/>
      <c r="AW118" s="54"/>
      <c r="AX118" s="17"/>
      <c r="AY118" s="17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</row>
    <row r="119" spans="1:404" s="5" customFormat="1" ht="20.100000000000001" customHeight="1" x14ac:dyDescent="0.25">
      <c r="A119" s="18">
        <v>169</v>
      </c>
      <c r="B119" s="6">
        <v>98</v>
      </c>
      <c r="C119" s="6" t="s">
        <v>2</v>
      </c>
      <c r="D119" s="3" t="s">
        <v>318</v>
      </c>
      <c r="E119" s="6" t="s">
        <v>42</v>
      </c>
      <c r="F119" s="6">
        <v>4</v>
      </c>
      <c r="G119" s="20"/>
      <c r="H119" s="20"/>
      <c r="I119" s="20"/>
      <c r="J119" s="20"/>
      <c r="K119" s="17"/>
      <c r="L119" s="17"/>
      <c r="M119" s="17"/>
      <c r="N119" s="17"/>
      <c r="O119" s="17"/>
      <c r="P119" s="23"/>
      <c r="Q119" s="17"/>
      <c r="R119" s="17"/>
      <c r="S119" s="17"/>
      <c r="T119" s="17"/>
      <c r="U119" s="17"/>
      <c r="V119" s="17"/>
      <c r="W119" s="17"/>
      <c r="X119" s="18"/>
      <c r="Y119" s="18"/>
      <c r="Z119" s="18"/>
      <c r="AA119" s="18"/>
      <c r="AB119" s="18"/>
      <c r="AC119" s="18"/>
      <c r="AD119" s="17"/>
      <c r="AE119" s="18"/>
      <c r="AF119" s="18"/>
      <c r="AG119" s="17"/>
      <c r="AH119" s="17"/>
      <c r="AI119" s="6"/>
      <c r="AJ119" s="17"/>
      <c r="AK119" s="17"/>
      <c r="AL119" s="17"/>
      <c r="AM119" s="17"/>
      <c r="AN119" s="6"/>
      <c r="AO119" s="17"/>
      <c r="AP119" s="6"/>
      <c r="AQ119" s="6"/>
      <c r="AR119" s="6"/>
      <c r="AS119" s="6"/>
      <c r="AT119" s="6"/>
      <c r="AU119" s="54"/>
      <c r="AV119" s="29"/>
      <c r="AW119" s="17"/>
      <c r="AX119" s="17"/>
      <c r="AY119" s="17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</row>
    <row r="120" spans="1:404" s="5" customFormat="1" ht="20.100000000000001" customHeight="1" x14ac:dyDescent="0.25">
      <c r="A120" s="18">
        <v>79</v>
      </c>
      <c r="B120" s="6">
        <v>129</v>
      </c>
      <c r="C120" s="6" t="s">
        <v>2</v>
      </c>
      <c r="D120" s="3" t="s">
        <v>230</v>
      </c>
      <c r="E120" s="6" t="s">
        <v>21</v>
      </c>
      <c r="F120" s="6">
        <v>42</v>
      </c>
      <c r="G120" s="53"/>
      <c r="H120" s="20"/>
      <c r="I120" s="53"/>
      <c r="J120" s="53"/>
      <c r="K120" s="20"/>
      <c r="L120" s="20"/>
      <c r="M120" s="17"/>
      <c r="N120" s="17"/>
      <c r="O120" s="17"/>
      <c r="P120" s="23"/>
      <c r="Q120" s="17"/>
      <c r="R120" s="17"/>
      <c r="S120" s="17"/>
      <c r="T120" s="17"/>
      <c r="U120" s="17"/>
      <c r="V120" s="17"/>
      <c r="W120" s="17"/>
      <c r="X120" s="18"/>
      <c r="Y120" s="18"/>
      <c r="Z120" s="18"/>
      <c r="AA120" s="18"/>
      <c r="AB120" s="18"/>
      <c r="AC120" s="18"/>
      <c r="AD120" s="17"/>
      <c r="AE120" s="18"/>
      <c r="AF120" s="18"/>
      <c r="AG120" s="6"/>
      <c r="AH120" s="6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</row>
    <row r="121" spans="1:404" s="5" customFormat="1" ht="20.100000000000001" customHeight="1" x14ac:dyDescent="0.25">
      <c r="A121" s="18">
        <v>83</v>
      </c>
      <c r="B121" s="6">
        <v>288</v>
      </c>
      <c r="C121" s="6" t="s">
        <v>2</v>
      </c>
      <c r="D121" s="3" t="s">
        <v>234</v>
      </c>
      <c r="E121" s="6" t="s">
        <v>42</v>
      </c>
      <c r="F121" s="6">
        <v>5</v>
      </c>
      <c r="G121" s="20"/>
      <c r="H121" s="20"/>
      <c r="I121" s="20"/>
      <c r="J121" s="20"/>
      <c r="K121" s="17"/>
      <c r="L121" s="17"/>
      <c r="M121" s="17"/>
      <c r="N121" s="17"/>
      <c r="O121" s="17"/>
      <c r="P121" s="23"/>
      <c r="Q121" s="17"/>
      <c r="R121" s="17"/>
      <c r="S121" s="17"/>
      <c r="T121" s="17"/>
      <c r="U121" s="17"/>
      <c r="V121" s="17"/>
      <c r="W121" s="17"/>
      <c r="X121" s="18"/>
      <c r="Y121" s="18"/>
      <c r="Z121" s="18"/>
      <c r="AA121" s="18"/>
      <c r="AB121" s="18"/>
      <c r="AC121" s="18"/>
      <c r="AD121" s="17"/>
      <c r="AE121" s="18"/>
      <c r="AF121" s="18"/>
      <c r="AG121" s="17"/>
      <c r="AH121" s="17"/>
      <c r="AI121" s="17"/>
      <c r="AJ121" s="17"/>
      <c r="AK121" s="17"/>
      <c r="AL121" s="17"/>
      <c r="AM121" s="17"/>
      <c r="AN121" s="17"/>
      <c r="AO121" s="17"/>
      <c r="AP121" s="6"/>
      <c r="AQ121" s="6"/>
      <c r="AR121" s="17"/>
      <c r="AS121" s="17"/>
      <c r="AT121" s="17"/>
      <c r="AU121" s="54"/>
      <c r="AV121" s="17"/>
      <c r="AW121" s="17"/>
      <c r="AX121" s="17"/>
      <c r="AY121" s="17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</row>
    <row r="122" spans="1:404" s="5" customFormat="1" ht="20.100000000000001" customHeight="1" x14ac:dyDescent="0.25">
      <c r="A122" s="6">
        <v>158</v>
      </c>
      <c r="B122" s="6">
        <v>503</v>
      </c>
      <c r="C122" s="6" t="s">
        <v>2</v>
      </c>
      <c r="D122" s="3" t="s">
        <v>116</v>
      </c>
      <c r="E122" s="6" t="s">
        <v>20</v>
      </c>
      <c r="F122" s="6" t="s">
        <v>19</v>
      </c>
      <c r="G122" s="54"/>
      <c r="H122" s="20"/>
      <c r="I122" s="20"/>
      <c r="J122" s="20"/>
      <c r="K122" s="17"/>
      <c r="L122" s="17"/>
      <c r="M122" s="17"/>
      <c r="N122" s="17"/>
      <c r="O122" s="17"/>
      <c r="P122" s="23"/>
      <c r="Q122" s="17"/>
      <c r="R122" s="17"/>
      <c r="S122" s="17"/>
      <c r="T122" s="17"/>
      <c r="U122" s="17"/>
      <c r="V122" s="17"/>
      <c r="W122" s="17"/>
      <c r="X122" s="18"/>
      <c r="Y122" s="30"/>
      <c r="Z122" s="30"/>
      <c r="AA122" s="18"/>
      <c r="AB122" s="18"/>
      <c r="AC122" s="18"/>
      <c r="AD122" s="17"/>
      <c r="AE122" s="18"/>
      <c r="AF122" s="18"/>
      <c r="AG122" s="17"/>
      <c r="AH122" s="17"/>
      <c r="AI122" s="17"/>
      <c r="AJ122" s="17"/>
      <c r="AK122" s="17"/>
      <c r="AL122" s="17"/>
      <c r="AM122" s="17"/>
      <c r="AN122" s="6"/>
      <c r="AO122" s="17"/>
      <c r="AP122" s="6"/>
      <c r="AQ122" s="17"/>
      <c r="AR122" s="17"/>
      <c r="AS122" s="6"/>
      <c r="AT122" s="6"/>
      <c r="AU122" s="6"/>
      <c r="AV122" s="29"/>
      <c r="AW122" s="17"/>
      <c r="AX122" s="17"/>
      <c r="AY122" s="17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</row>
    <row r="123" spans="1:404" s="5" customFormat="1" ht="20.100000000000001" customHeight="1" x14ac:dyDescent="0.25">
      <c r="A123" s="6">
        <v>154</v>
      </c>
      <c r="B123" s="6">
        <v>66</v>
      </c>
      <c r="C123" s="6" t="s">
        <v>5</v>
      </c>
      <c r="D123" s="3" t="s">
        <v>304</v>
      </c>
      <c r="E123" s="6" t="s">
        <v>42</v>
      </c>
      <c r="F123" s="6">
        <v>7</v>
      </c>
      <c r="G123" s="20"/>
      <c r="H123" s="20"/>
      <c r="I123" s="20"/>
      <c r="J123" s="20"/>
      <c r="K123" s="17"/>
      <c r="L123" s="17"/>
      <c r="M123" s="17"/>
      <c r="N123" s="17"/>
      <c r="O123" s="17"/>
      <c r="P123" s="23"/>
      <c r="Q123" s="17"/>
      <c r="R123" s="17"/>
      <c r="S123" s="17"/>
      <c r="T123" s="17"/>
      <c r="U123" s="17"/>
      <c r="V123" s="17"/>
      <c r="W123" s="17"/>
      <c r="X123" s="18"/>
      <c r="Y123" s="18"/>
      <c r="Z123" s="18"/>
      <c r="AA123" s="18"/>
      <c r="AB123" s="18"/>
      <c r="AC123" s="18"/>
      <c r="AD123" s="17"/>
      <c r="AE123" s="18"/>
      <c r="AF123" s="18"/>
      <c r="AG123" s="6"/>
      <c r="AH123" s="17"/>
      <c r="AI123" s="17"/>
      <c r="AJ123" s="17"/>
      <c r="AK123" s="17"/>
      <c r="AL123" s="17"/>
      <c r="AM123" s="17"/>
      <c r="AN123" s="6"/>
      <c r="AO123" s="17"/>
      <c r="AP123" s="6"/>
      <c r="AQ123" s="6"/>
      <c r="AR123" s="17"/>
      <c r="AS123" s="6"/>
      <c r="AT123" s="6"/>
      <c r="AU123" s="29"/>
      <c r="AV123" s="29"/>
      <c r="AW123" s="17"/>
      <c r="AX123" s="54"/>
      <c r="AY123" s="17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</row>
    <row r="124" spans="1:404" s="5" customFormat="1" ht="20.100000000000001" customHeight="1" x14ac:dyDescent="0.25">
      <c r="A124" s="18">
        <v>109</v>
      </c>
      <c r="B124" s="6">
        <v>32</v>
      </c>
      <c r="C124" s="6" t="s">
        <v>3</v>
      </c>
      <c r="D124" s="3" t="s">
        <v>260</v>
      </c>
      <c r="E124" s="6" t="s">
        <v>42</v>
      </c>
      <c r="F124" s="6">
        <v>5</v>
      </c>
      <c r="G124" s="20"/>
      <c r="H124" s="20"/>
      <c r="I124" s="20"/>
      <c r="J124" s="20"/>
      <c r="K124" s="17"/>
      <c r="L124" s="17"/>
      <c r="M124" s="17"/>
      <c r="N124" s="17"/>
      <c r="O124" s="17"/>
      <c r="P124" s="23"/>
      <c r="Q124" s="17"/>
      <c r="R124" s="17"/>
      <c r="S124" s="17"/>
      <c r="T124" s="17"/>
      <c r="U124" s="17"/>
      <c r="V124" s="17"/>
      <c r="W124" s="17"/>
      <c r="X124" s="18"/>
      <c r="Y124" s="18"/>
      <c r="Z124" s="18"/>
      <c r="AA124" s="18"/>
      <c r="AB124" s="18"/>
      <c r="AC124" s="18"/>
      <c r="AD124" s="17"/>
      <c r="AE124" s="18"/>
      <c r="AF124" s="18"/>
      <c r="AG124" s="17"/>
      <c r="AH124" s="17"/>
      <c r="AI124" s="17"/>
      <c r="AJ124" s="17"/>
      <c r="AK124" s="17"/>
      <c r="AL124" s="17"/>
      <c r="AM124" s="6"/>
      <c r="AN124" s="6"/>
      <c r="AO124" s="17"/>
      <c r="AP124" s="17"/>
      <c r="AQ124" s="6"/>
      <c r="AR124" s="54"/>
      <c r="AS124" s="54"/>
      <c r="AT124" s="17"/>
      <c r="AU124" s="17"/>
      <c r="AV124" s="17"/>
      <c r="AW124" s="17"/>
      <c r="AX124" s="17"/>
      <c r="AY124" s="17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</row>
    <row r="125" spans="1:404" s="5" customFormat="1" ht="20.100000000000001" customHeight="1" x14ac:dyDescent="0.25">
      <c r="A125" s="18">
        <v>49</v>
      </c>
      <c r="B125" s="6">
        <v>156</v>
      </c>
      <c r="C125" s="6" t="s">
        <v>22</v>
      </c>
      <c r="D125" s="3" t="s">
        <v>210</v>
      </c>
      <c r="E125" s="6" t="s">
        <v>40</v>
      </c>
      <c r="F125" s="6">
        <v>43</v>
      </c>
      <c r="G125" s="17"/>
      <c r="H125" s="17"/>
      <c r="I125" s="17"/>
      <c r="J125" s="17"/>
      <c r="K125" s="17"/>
      <c r="L125" s="20"/>
      <c r="M125" s="17"/>
      <c r="N125" s="6"/>
      <c r="O125" s="6"/>
      <c r="P125" s="23"/>
      <c r="Q125" s="6"/>
      <c r="R125" s="6"/>
      <c r="S125" s="6"/>
      <c r="T125" s="6"/>
      <c r="U125" s="6"/>
      <c r="V125" s="6"/>
      <c r="W125" s="54"/>
      <c r="X125" s="54"/>
      <c r="Y125" s="6"/>
      <c r="Z125" s="6"/>
      <c r="AA125" s="18"/>
      <c r="AB125" s="18"/>
      <c r="AC125" s="18"/>
      <c r="AD125" s="17"/>
      <c r="AE125" s="18"/>
      <c r="AF125" s="18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</row>
    <row r="126" spans="1:404" s="5" customFormat="1" ht="20.100000000000001" customHeight="1" x14ac:dyDescent="0.25">
      <c r="A126" s="6">
        <v>68</v>
      </c>
      <c r="B126" s="6">
        <v>165</v>
      </c>
      <c r="C126" s="6" t="s">
        <v>22</v>
      </c>
      <c r="D126" s="4" t="s">
        <v>219</v>
      </c>
      <c r="E126" s="6" t="s">
        <v>42</v>
      </c>
      <c r="F126" s="6">
        <v>27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23"/>
      <c r="Q126" s="17"/>
      <c r="R126" s="17"/>
      <c r="S126" s="17"/>
      <c r="T126" s="17"/>
      <c r="U126" s="17"/>
      <c r="V126" s="17"/>
      <c r="W126" s="17"/>
      <c r="X126" s="18"/>
      <c r="Y126" s="18"/>
      <c r="Z126" s="18"/>
      <c r="AA126" s="18"/>
      <c r="AB126" s="18"/>
      <c r="AC126" s="18"/>
      <c r="AD126" s="17"/>
      <c r="AE126" s="18"/>
      <c r="AF126" s="18"/>
      <c r="AG126" s="17"/>
      <c r="AH126" s="17"/>
      <c r="AI126" s="17"/>
      <c r="AJ126" s="17"/>
      <c r="AK126" s="6"/>
      <c r="AL126" s="6"/>
      <c r="AM126" s="6"/>
      <c r="AN126" s="6"/>
      <c r="AO126" s="17"/>
      <c r="AP126" s="6"/>
      <c r="AQ126" s="6"/>
      <c r="AR126" s="54"/>
      <c r="AS126" s="54"/>
      <c r="AT126" s="17"/>
      <c r="AU126" s="17"/>
      <c r="AV126" s="17"/>
      <c r="AW126" s="17"/>
      <c r="AX126" s="17"/>
      <c r="AY126" s="17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</row>
    <row r="127" spans="1:404" s="5" customFormat="1" ht="20.100000000000001" customHeight="1" x14ac:dyDescent="0.25">
      <c r="A127" s="6">
        <v>78</v>
      </c>
      <c r="B127" s="6">
        <v>200</v>
      </c>
      <c r="C127" s="6" t="s">
        <v>22</v>
      </c>
      <c r="D127" s="3" t="s">
        <v>229</v>
      </c>
      <c r="E127" s="6" t="s">
        <v>40</v>
      </c>
      <c r="F127" s="6">
        <v>37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23"/>
      <c r="Q127" s="17"/>
      <c r="R127" s="17"/>
      <c r="S127" s="6"/>
      <c r="T127" s="6"/>
      <c r="U127" s="6"/>
      <c r="V127" s="17"/>
      <c r="W127" s="17"/>
      <c r="X127" s="18"/>
      <c r="Y127" s="18"/>
      <c r="Z127" s="18"/>
      <c r="AA127" s="18"/>
      <c r="AB127" s="18"/>
      <c r="AC127" s="18"/>
      <c r="AD127" s="17"/>
      <c r="AE127" s="54"/>
      <c r="AF127" s="58"/>
      <c r="AG127" s="17"/>
      <c r="AH127" s="17"/>
      <c r="AI127" s="17"/>
      <c r="AJ127" s="6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</row>
    <row r="128" spans="1:404" s="5" customFormat="1" ht="20.100000000000001" customHeight="1" x14ac:dyDescent="0.25">
      <c r="A128" s="6">
        <v>116</v>
      </c>
      <c r="B128" s="6">
        <v>218</v>
      </c>
      <c r="C128" s="6" t="s">
        <v>22</v>
      </c>
      <c r="D128" s="3" t="s">
        <v>267</v>
      </c>
      <c r="E128" s="6" t="s">
        <v>42</v>
      </c>
      <c r="F128" s="6">
        <v>10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23"/>
      <c r="Q128" s="20"/>
      <c r="R128" s="17"/>
      <c r="S128" s="17"/>
      <c r="T128" s="17"/>
      <c r="U128" s="17"/>
      <c r="V128" s="17"/>
      <c r="W128" s="17"/>
      <c r="X128" s="18"/>
      <c r="Y128" s="18"/>
      <c r="Z128" s="18"/>
      <c r="AA128" s="18"/>
      <c r="AB128" s="18"/>
      <c r="AC128" s="18"/>
      <c r="AD128" s="17"/>
      <c r="AE128" s="18"/>
      <c r="AF128" s="18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6"/>
      <c r="AR128" s="17"/>
      <c r="AS128" s="17"/>
      <c r="AT128" s="17"/>
      <c r="AU128" s="17"/>
      <c r="AV128" s="17"/>
      <c r="AW128" s="54"/>
      <c r="AX128" s="17"/>
      <c r="AY128" s="17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</row>
    <row r="129" spans="1:404" s="5" customFormat="1" ht="20.100000000000001" customHeight="1" x14ac:dyDescent="0.25">
      <c r="A129" s="6">
        <v>144</v>
      </c>
      <c r="B129" s="6">
        <v>219</v>
      </c>
      <c r="C129" s="6" t="s">
        <v>22</v>
      </c>
      <c r="D129" s="3" t="s">
        <v>294</v>
      </c>
      <c r="E129" s="6" t="s">
        <v>42</v>
      </c>
      <c r="F129" s="6">
        <v>11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23"/>
      <c r="Q129" s="17"/>
      <c r="R129" s="17"/>
      <c r="S129" s="17"/>
      <c r="T129" s="17"/>
      <c r="U129" s="17"/>
      <c r="V129" s="17"/>
      <c r="W129" s="17"/>
      <c r="X129" s="18"/>
      <c r="Y129" s="18"/>
      <c r="Z129" s="18"/>
      <c r="AA129" s="18"/>
      <c r="AB129" s="18"/>
      <c r="AC129" s="18"/>
      <c r="AD129" s="17"/>
      <c r="AE129" s="18"/>
      <c r="AF129" s="18"/>
      <c r="AG129" s="17"/>
      <c r="AH129" s="17"/>
      <c r="AI129" s="17"/>
      <c r="AJ129" s="17"/>
      <c r="AK129" s="17"/>
      <c r="AL129" s="17"/>
      <c r="AM129" s="17"/>
      <c r="AN129" s="17"/>
      <c r="AO129" s="17"/>
      <c r="AP129" s="6"/>
      <c r="AQ129" s="6"/>
      <c r="AR129" s="17"/>
      <c r="AS129" s="6"/>
      <c r="AT129" s="17"/>
      <c r="AU129" s="17"/>
      <c r="AV129" s="17"/>
      <c r="AW129" s="17"/>
      <c r="AX129" s="54"/>
      <c r="AY129" s="17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</row>
    <row r="130" spans="1:404" s="5" customFormat="1" ht="20.100000000000001" customHeight="1" x14ac:dyDescent="0.25">
      <c r="A130" s="6">
        <v>112</v>
      </c>
      <c r="B130" s="6">
        <v>220</v>
      </c>
      <c r="C130" s="6" t="s">
        <v>22</v>
      </c>
      <c r="D130" s="3" t="s">
        <v>263</v>
      </c>
      <c r="E130" s="6" t="s">
        <v>42</v>
      </c>
      <c r="F130" s="6">
        <v>22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23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6"/>
      <c r="AR130" s="17"/>
      <c r="AS130" s="17"/>
      <c r="AT130" s="54"/>
      <c r="AU130" s="54"/>
      <c r="AV130" s="17"/>
      <c r="AW130" s="17"/>
      <c r="AX130" s="17"/>
      <c r="AY130" s="17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</row>
    <row r="131" spans="1:404" s="5" customFormat="1" ht="20.100000000000001" customHeight="1" x14ac:dyDescent="0.25">
      <c r="A131" s="18">
        <v>77</v>
      </c>
      <c r="B131" s="6">
        <v>225</v>
      </c>
      <c r="C131" s="6" t="s">
        <v>22</v>
      </c>
      <c r="D131" s="3" t="s">
        <v>228</v>
      </c>
      <c r="E131" s="6" t="s">
        <v>42</v>
      </c>
      <c r="F131" s="6">
        <v>9</v>
      </c>
      <c r="G131" s="20"/>
      <c r="H131" s="20"/>
      <c r="I131" s="20"/>
      <c r="J131" s="20"/>
      <c r="K131" s="17"/>
      <c r="L131" s="17"/>
      <c r="M131" s="17"/>
      <c r="N131" s="17"/>
      <c r="O131" s="17"/>
      <c r="P131" s="23"/>
      <c r="Q131" s="17"/>
      <c r="R131" s="17"/>
      <c r="S131" s="17"/>
      <c r="T131" s="17"/>
      <c r="U131" s="17"/>
      <c r="V131" s="17"/>
      <c r="W131" s="17"/>
      <c r="X131" s="18"/>
      <c r="Y131" s="18"/>
      <c r="Z131" s="18"/>
      <c r="AA131" s="18"/>
      <c r="AB131" s="18"/>
      <c r="AC131" s="18"/>
      <c r="AD131" s="17"/>
      <c r="AE131" s="18"/>
      <c r="AF131" s="18"/>
      <c r="AG131" s="17"/>
      <c r="AH131" s="17"/>
      <c r="AI131" s="17"/>
      <c r="AJ131" s="17"/>
      <c r="AK131" s="17"/>
      <c r="AL131" s="17"/>
      <c r="AM131" s="17"/>
      <c r="AN131" s="17"/>
      <c r="AO131" s="17"/>
      <c r="AP131" s="6"/>
      <c r="AQ131" s="6"/>
      <c r="AR131" s="54"/>
      <c r="AS131" s="54"/>
      <c r="AT131" s="17"/>
      <c r="AU131" s="17"/>
      <c r="AV131" s="17"/>
      <c r="AW131" s="17"/>
      <c r="AX131" s="17"/>
      <c r="AY131" s="17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</row>
    <row r="132" spans="1:404" s="5" customFormat="1" ht="20.100000000000001" customHeight="1" x14ac:dyDescent="0.25">
      <c r="A132" s="18">
        <v>121</v>
      </c>
      <c r="B132" s="6">
        <v>309</v>
      </c>
      <c r="C132" s="6" t="s">
        <v>22</v>
      </c>
      <c r="D132" s="3" t="s">
        <v>272</v>
      </c>
      <c r="E132" s="6" t="s">
        <v>42</v>
      </c>
      <c r="F132" s="6">
        <v>10</v>
      </c>
      <c r="G132" s="20"/>
      <c r="H132" s="20"/>
      <c r="I132" s="20"/>
      <c r="J132" s="20"/>
      <c r="K132" s="17"/>
      <c r="L132" s="17"/>
      <c r="M132" s="17"/>
      <c r="N132" s="17"/>
      <c r="O132" s="17"/>
      <c r="P132" s="23"/>
      <c r="Q132" s="17"/>
      <c r="R132" s="17"/>
      <c r="S132" s="17"/>
      <c r="T132" s="17"/>
      <c r="U132" s="17"/>
      <c r="V132" s="17"/>
      <c r="W132" s="17"/>
      <c r="X132" s="18"/>
      <c r="Y132" s="18"/>
      <c r="Z132" s="18"/>
      <c r="AA132" s="18"/>
      <c r="AB132" s="18"/>
      <c r="AC132" s="18"/>
      <c r="AD132" s="17"/>
      <c r="AE132" s="18"/>
      <c r="AF132" s="18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6"/>
      <c r="AR132" s="17"/>
      <c r="AS132" s="54"/>
      <c r="AT132" s="17"/>
      <c r="AU132" s="17"/>
      <c r="AV132" s="17"/>
      <c r="AW132" s="17"/>
      <c r="AX132" s="17"/>
      <c r="AY132" s="17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</row>
    <row r="133" spans="1:404" s="5" customFormat="1" ht="20.100000000000001" customHeight="1" x14ac:dyDescent="0.25">
      <c r="A133" s="6">
        <v>36</v>
      </c>
      <c r="B133" s="6">
        <v>311</v>
      </c>
      <c r="C133" s="6" t="s">
        <v>22</v>
      </c>
      <c r="D133" s="3" t="s">
        <v>197</v>
      </c>
      <c r="E133" s="6" t="s">
        <v>40</v>
      </c>
      <c r="F133" s="6">
        <v>79</v>
      </c>
      <c r="G133" s="20"/>
      <c r="H133" s="20"/>
      <c r="I133" s="20"/>
      <c r="J133" s="20"/>
      <c r="K133" s="20"/>
      <c r="L133" s="20"/>
      <c r="M133" s="6"/>
      <c r="N133" s="17"/>
      <c r="O133" s="6"/>
      <c r="P133" s="31"/>
      <c r="Q133" s="6"/>
      <c r="R133" s="17"/>
      <c r="S133" s="6"/>
      <c r="T133" s="6"/>
      <c r="U133" s="6"/>
      <c r="V133" s="6"/>
      <c r="W133" s="54"/>
      <c r="X133" s="6"/>
      <c r="Y133" s="6"/>
      <c r="Z133" s="54"/>
      <c r="AA133" s="18"/>
      <c r="AB133" s="18"/>
      <c r="AC133" s="18"/>
      <c r="AD133" s="17"/>
      <c r="AE133" s="18"/>
      <c r="AF133" s="18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</row>
    <row r="134" spans="1:404" s="5" customFormat="1" ht="20.100000000000001" customHeight="1" x14ac:dyDescent="0.25">
      <c r="A134" s="18">
        <v>29</v>
      </c>
      <c r="B134" s="6">
        <v>702</v>
      </c>
      <c r="C134" s="6" t="s">
        <v>22</v>
      </c>
      <c r="D134" s="3" t="s">
        <v>188</v>
      </c>
      <c r="E134" s="6" t="s">
        <v>20</v>
      </c>
      <c r="F134" s="6" t="s">
        <v>19</v>
      </c>
      <c r="G134" s="20"/>
      <c r="H134" s="20"/>
      <c r="I134" s="20"/>
      <c r="J134" s="20"/>
      <c r="K134" s="54"/>
      <c r="L134" s="54"/>
      <c r="M134" s="17"/>
      <c r="N134" s="17"/>
      <c r="O134" s="17"/>
      <c r="P134" s="54"/>
      <c r="Q134" s="17"/>
      <c r="R134" s="17"/>
      <c r="S134" s="17"/>
      <c r="T134" s="17"/>
      <c r="U134" s="17"/>
      <c r="V134" s="17"/>
      <c r="W134" s="17"/>
      <c r="X134" s="18"/>
      <c r="Y134" s="18"/>
      <c r="Z134" s="18"/>
      <c r="AA134" s="18"/>
      <c r="AB134" s="18"/>
      <c r="AC134" s="18"/>
      <c r="AD134" s="17"/>
      <c r="AE134" s="18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</row>
    <row r="135" spans="1:404" s="5" customFormat="1" ht="20.100000000000001" customHeight="1" x14ac:dyDescent="0.25">
      <c r="A135" s="18">
        <v>119</v>
      </c>
      <c r="B135" s="6">
        <v>1012</v>
      </c>
      <c r="C135" s="6" t="s">
        <v>22</v>
      </c>
      <c r="D135" s="3" t="s">
        <v>270</v>
      </c>
      <c r="E135" s="6" t="s">
        <v>42</v>
      </c>
      <c r="F135" s="6">
        <v>1</v>
      </c>
      <c r="G135" s="20"/>
      <c r="H135" s="20"/>
      <c r="I135" s="20"/>
      <c r="J135" s="20"/>
      <c r="K135" s="17"/>
      <c r="L135" s="17"/>
      <c r="M135" s="17"/>
      <c r="N135" s="17"/>
      <c r="O135" s="17"/>
      <c r="P135" s="23"/>
      <c r="Q135" s="17"/>
      <c r="R135" s="17"/>
      <c r="S135" s="17"/>
      <c r="T135" s="17"/>
      <c r="U135" s="17"/>
      <c r="V135" s="17"/>
      <c r="W135" s="17"/>
      <c r="X135" s="18"/>
      <c r="Y135" s="18"/>
      <c r="Z135" s="18"/>
      <c r="AA135" s="18"/>
      <c r="AB135" s="18"/>
      <c r="AC135" s="18"/>
      <c r="AD135" s="17"/>
      <c r="AE135" s="18"/>
      <c r="AF135" s="18"/>
      <c r="AG135" s="6"/>
      <c r="AH135" s="17"/>
      <c r="AI135" s="17"/>
      <c r="AJ135" s="17"/>
      <c r="AK135" s="17"/>
      <c r="AL135" s="17"/>
      <c r="AM135" s="17"/>
      <c r="AN135" s="17"/>
      <c r="AO135" s="17"/>
      <c r="AP135" s="6"/>
      <c r="AQ135" s="6"/>
      <c r="AR135" s="54"/>
      <c r="AS135" s="17"/>
      <c r="AT135" s="17"/>
      <c r="AU135" s="17"/>
      <c r="AV135" s="17"/>
      <c r="AW135" s="17"/>
      <c r="AX135" s="17"/>
      <c r="AY135" s="17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</row>
    <row r="136" spans="1:404" s="5" customFormat="1" ht="20.100000000000001" customHeight="1" x14ac:dyDescent="0.25">
      <c r="A136" s="18">
        <v>159</v>
      </c>
      <c r="B136" s="6">
        <v>7052</v>
      </c>
      <c r="C136" s="6" t="s">
        <v>22</v>
      </c>
      <c r="D136" s="3" t="s">
        <v>308</v>
      </c>
      <c r="E136" s="6" t="s">
        <v>42</v>
      </c>
      <c r="F136" s="6">
        <v>3</v>
      </c>
      <c r="G136" s="20"/>
      <c r="H136" s="20"/>
      <c r="I136" s="20"/>
      <c r="J136" s="20"/>
      <c r="K136" s="17"/>
      <c r="L136" s="17"/>
      <c r="M136" s="17"/>
      <c r="N136" s="17"/>
      <c r="O136" s="17"/>
      <c r="P136" s="23"/>
      <c r="Q136" s="17"/>
      <c r="R136" s="17"/>
      <c r="S136" s="17"/>
      <c r="T136" s="17"/>
      <c r="U136" s="17"/>
      <c r="V136" s="17"/>
      <c r="W136" s="17"/>
      <c r="X136" s="18"/>
      <c r="Y136" s="18"/>
      <c r="Z136" s="18"/>
      <c r="AA136" s="18"/>
      <c r="AB136" s="18"/>
      <c r="AC136" s="18"/>
      <c r="AD136" s="17"/>
      <c r="AE136" s="18"/>
      <c r="AF136" s="18"/>
      <c r="AG136" s="17"/>
      <c r="AH136" s="17"/>
      <c r="AI136" s="6"/>
      <c r="AJ136" s="17"/>
      <c r="AK136" s="17"/>
      <c r="AL136" s="17"/>
      <c r="AM136" s="17"/>
      <c r="AN136" s="6"/>
      <c r="AO136" s="17"/>
      <c r="AP136" s="6"/>
      <c r="AQ136" s="6"/>
      <c r="AR136" s="17"/>
      <c r="AS136" s="6"/>
      <c r="AT136" s="6"/>
      <c r="AU136" s="6"/>
      <c r="AV136" s="29"/>
      <c r="AW136" s="17"/>
      <c r="AX136" s="54"/>
      <c r="AY136" s="17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</row>
    <row r="137" spans="1:404" s="5" customFormat="1" ht="20.100000000000001" customHeight="1" x14ac:dyDescent="0.25">
      <c r="A137" s="6">
        <v>58</v>
      </c>
      <c r="B137" s="6">
        <v>7056</v>
      </c>
      <c r="C137" s="6" t="s">
        <v>22</v>
      </c>
      <c r="D137" s="3" t="s">
        <v>54</v>
      </c>
      <c r="E137" s="6" t="s">
        <v>20</v>
      </c>
      <c r="F137" s="6" t="s">
        <v>19</v>
      </c>
      <c r="G137" s="20"/>
      <c r="H137" s="20"/>
      <c r="I137" s="20"/>
      <c r="J137" s="20"/>
      <c r="K137" s="17"/>
      <c r="L137" s="17"/>
      <c r="M137" s="17"/>
      <c r="N137" s="17"/>
      <c r="O137" s="17"/>
      <c r="P137" s="23"/>
      <c r="Q137" s="17"/>
      <c r="R137" s="54"/>
      <c r="S137" s="54"/>
      <c r="T137" s="6"/>
      <c r="U137" s="6"/>
      <c r="V137" s="17"/>
      <c r="W137" s="17"/>
      <c r="X137" s="18"/>
      <c r="Y137" s="18"/>
      <c r="Z137" s="18"/>
      <c r="AA137" s="18"/>
      <c r="AB137" s="18"/>
      <c r="AC137" s="18"/>
      <c r="AD137" s="17"/>
      <c r="AE137" s="18"/>
      <c r="AF137" s="18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</row>
    <row r="138" spans="1:404" s="5" customFormat="1" ht="20.100000000000001" customHeight="1" x14ac:dyDescent="0.25">
      <c r="A138" s="18">
        <v>69</v>
      </c>
      <c r="B138" s="6">
        <v>159</v>
      </c>
      <c r="C138" s="6" t="s">
        <v>24</v>
      </c>
      <c r="D138" s="4" t="s">
        <v>220</v>
      </c>
      <c r="E138" s="6" t="s">
        <v>42</v>
      </c>
      <c r="F138" s="6">
        <v>14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23"/>
      <c r="Q138" s="17"/>
      <c r="R138" s="17"/>
      <c r="S138" s="17"/>
      <c r="T138" s="17"/>
      <c r="U138" s="17"/>
      <c r="V138" s="17"/>
      <c r="W138" s="17"/>
      <c r="X138" s="18"/>
      <c r="Y138" s="18"/>
      <c r="Z138" s="18"/>
      <c r="AA138" s="18"/>
      <c r="AB138" s="18"/>
      <c r="AC138" s="18"/>
      <c r="AD138" s="17"/>
      <c r="AE138" s="6"/>
      <c r="AF138" s="6"/>
      <c r="AG138" s="17"/>
      <c r="AH138" s="17"/>
      <c r="AI138" s="17"/>
      <c r="AJ138" s="17"/>
      <c r="AK138" s="6"/>
      <c r="AL138" s="6"/>
      <c r="AM138" s="6"/>
      <c r="AN138" s="6"/>
      <c r="AO138" s="17"/>
      <c r="AP138" s="6"/>
      <c r="AQ138" s="6"/>
      <c r="AR138" s="54"/>
      <c r="AS138" s="54"/>
      <c r="AT138" s="17"/>
      <c r="AU138" s="17"/>
      <c r="AV138" s="17"/>
      <c r="AW138" s="17"/>
      <c r="AX138" s="17"/>
      <c r="AY138" s="17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</row>
    <row r="139" spans="1:404" s="5" customFormat="1" ht="20.100000000000001" customHeight="1" x14ac:dyDescent="0.25">
      <c r="A139" s="18">
        <v>125</v>
      </c>
      <c r="B139" s="6">
        <v>204</v>
      </c>
      <c r="C139" s="6" t="s">
        <v>24</v>
      </c>
      <c r="D139" s="3" t="s">
        <v>276</v>
      </c>
      <c r="E139" s="6" t="s">
        <v>42</v>
      </c>
      <c r="F139" s="6">
        <v>27</v>
      </c>
      <c r="G139" s="20"/>
      <c r="H139" s="20"/>
      <c r="I139" s="20"/>
      <c r="J139" s="20"/>
      <c r="K139" s="17"/>
      <c r="L139" s="17"/>
      <c r="M139" s="17"/>
      <c r="N139" s="17"/>
      <c r="O139" s="17"/>
      <c r="P139" s="23"/>
      <c r="Q139" s="17"/>
      <c r="R139" s="17"/>
      <c r="S139" s="17"/>
      <c r="T139" s="17"/>
      <c r="U139" s="17"/>
      <c r="V139" s="17"/>
      <c r="W139" s="17"/>
      <c r="X139" s="18"/>
      <c r="Y139" s="18"/>
      <c r="Z139" s="18"/>
      <c r="AA139" s="18"/>
      <c r="AB139" s="18"/>
      <c r="AC139" s="18"/>
      <c r="AD139" s="17"/>
      <c r="AE139" s="18"/>
      <c r="AF139" s="18"/>
      <c r="AG139" s="17"/>
      <c r="AH139" s="17"/>
      <c r="AI139" s="17"/>
      <c r="AJ139" s="17"/>
      <c r="AK139" s="17"/>
      <c r="AL139" s="17"/>
      <c r="AM139" s="17"/>
      <c r="AN139" s="6"/>
      <c r="AO139" s="17"/>
      <c r="AP139" s="6"/>
      <c r="AQ139" s="6"/>
      <c r="AR139" s="54"/>
      <c r="AS139" s="17"/>
      <c r="AT139" s="54"/>
      <c r="AU139" s="17"/>
      <c r="AV139" s="17"/>
      <c r="AW139" s="17"/>
      <c r="AX139" s="17"/>
      <c r="AY139" s="17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</row>
    <row r="140" spans="1:404" s="5" customFormat="1" ht="20.100000000000001" customHeight="1" x14ac:dyDescent="0.25">
      <c r="A140" s="6">
        <v>126</v>
      </c>
      <c r="B140" s="6">
        <v>1013</v>
      </c>
      <c r="C140" s="6" t="s">
        <v>24</v>
      </c>
      <c r="D140" s="3" t="s">
        <v>277</v>
      </c>
      <c r="E140" s="6" t="s">
        <v>42</v>
      </c>
      <c r="F140" s="6">
        <v>2</v>
      </c>
      <c r="G140" s="20"/>
      <c r="H140" s="20"/>
      <c r="I140" s="20"/>
      <c r="J140" s="20"/>
      <c r="K140" s="17"/>
      <c r="L140" s="17"/>
      <c r="M140" s="17"/>
      <c r="N140" s="17"/>
      <c r="O140" s="17"/>
      <c r="P140" s="23"/>
      <c r="Q140" s="17"/>
      <c r="R140" s="17"/>
      <c r="S140" s="17"/>
      <c r="T140" s="17"/>
      <c r="U140" s="17"/>
      <c r="V140" s="17"/>
      <c r="W140" s="17"/>
      <c r="X140" s="18"/>
      <c r="Y140" s="18"/>
      <c r="Z140" s="18"/>
      <c r="AA140" s="18"/>
      <c r="AB140" s="18"/>
      <c r="AC140" s="18"/>
      <c r="AD140" s="17"/>
      <c r="AE140" s="18"/>
      <c r="AF140" s="18"/>
      <c r="AG140" s="17"/>
      <c r="AH140" s="17"/>
      <c r="AI140" s="6"/>
      <c r="AJ140" s="17"/>
      <c r="AK140" s="17"/>
      <c r="AL140" s="17"/>
      <c r="AM140" s="17"/>
      <c r="AN140" s="17"/>
      <c r="AO140" s="17"/>
      <c r="AP140" s="6"/>
      <c r="AQ140" s="6"/>
      <c r="AR140" s="17"/>
      <c r="AS140" s="6"/>
      <c r="AT140" s="6"/>
      <c r="AU140" s="17"/>
      <c r="AV140" s="17"/>
      <c r="AW140" s="54"/>
      <c r="AX140" s="17"/>
      <c r="AY140" s="17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</row>
    <row r="141" spans="1:404" s="5" customFormat="1" ht="20.100000000000001" customHeight="1" x14ac:dyDescent="0.25">
      <c r="A141" s="6">
        <v>54</v>
      </c>
      <c r="B141" s="6">
        <v>7052</v>
      </c>
      <c r="C141" s="6" t="s">
        <v>24</v>
      </c>
      <c r="D141" s="3" t="s">
        <v>50</v>
      </c>
      <c r="E141" s="6" t="s">
        <v>20</v>
      </c>
      <c r="F141" s="6" t="s">
        <v>19</v>
      </c>
      <c r="G141" s="20"/>
      <c r="H141" s="20"/>
      <c r="I141" s="20"/>
      <c r="J141" s="20"/>
      <c r="K141" s="17"/>
      <c r="L141" s="17"/>
      <c r="M141" s="17"/>
      <c r="N141" s="17"/>
      <c r="O141" s="17"/>
      <c r="P141" s="23"/>
      <c r="Q141" s="54"/>
      <c r="R141" s="54"/>
      <c r="S141" s="54"/>
      <c r="T141" s="54"/>
      <c r="U141" s="17"/>
      <c r="V141" s="54"/>
      <c r="W141" s="6"/>
      <c r="X141" s="73"/>
      <c r="Y141" s="18"/>
      <c r="Z141" s="18"/>
      <c r="AA141" s="18"/>
      <c r="AB141" s="18"/>
      <c r="AC141" s="18"/>
      <c r="AD141" s="17"/>
      <c r="AE141" s="18"/>
      <c r="AF141" s="18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</row>
    <row r="142" spans="1:404" s="5" customFormat="1" ht="20.100000000000001" customHeight="1" x14ac:dyDescent="0.25">
      <c r="A142" s="18">
        <v>11</v>
      </c>
      <c r="B142" s="6">
        <v>131</v>
      </c>
      <c r="C142" s="6" t="s">
        <v>23</v>
      </c>
      <c r="D142" s="4" t="s">
        <v>181</v>
      </c>
      <c r="E142" s="6" t="s">
        <v>21</v>
      </c>
      <c r="F142" s="6">
        <v>74</v>
      </c>
      <c r="G142" s="54"/>
      <c r="H142" s="17"/>
      <c r="I142" s="54"/>
      <c r="J142" s="54"/>
      <c r="K142" s="17"/>
      <c r="L142" s="54"/>
      <c r="M142" s="17"/>
      <c r="N142" s="17"/>
      <c r="O142" s="17"/>
      <c r="P142" s="54"/>
      <c r="Q142" s="17"/>
      <c r="R142" s="17"/>
      <c r="S142" s="18"/>
      <c r="T142" s="18"/>
      <c r="U142" s="54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</row>
    <row r="143" spans="1:404" s="5" customFormat="1" ht="20.100000000000001" customHeight="1" x14ac:dyDescent="0.25">
      <c r="A143" s="6">
        <v>80</v>
      </c>
      <c r="B143" s="6">
        <v>135</v>
      </c>
      <c r="C143" s="6" t="s">
        <v>23</v>
      </c>
      <c r="D143" s="3" t="s">
        <v>231</v>
      </c>
      <c r="E143" s="6" t="s">
        <v>42</v>
      </c>
      <c r="F143" s="6">
        <v>12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23"/>
      <c r="Q143" s="17"/>
      <c r="R143" s="17"/>
      <c r="S143" s="17"/>
      <c r="T143" s="17"/>
      <c r="U143" s="17"/>
      <c r="V143" s="17"/>
      <c r="W143" s="17"/>
      <c r="X143" s="18"/>
      <c r="Y143" s="18"/>
      <c r="Z143" s="18"/>
      <c r="AA143" s="18"/>
      <c r="AB143" s="18"/>
      <c r="AC143" s="18"/>
      <c r="AD143" s="17"/>
      <c r="AE143" s="18"/>
      <c r="AF143" s="18"/>
      <c r="AG143" s="17"/>
      <c r="AH143" s="17"/>
      <c r="AI143" s="6"/>
      <c r="AJ143" s="17"/>
      <c r="AK143" s="17"/>
      <c r="AL143" s="17"/>
      <c r="AM143" s="17"/>
      <c r="AN143" s="6"/>
      <c r="AO143" s="6"/>
      <c r="AP143" s="17"/>
      <c r="AQ143" s="6"/>
      <c r="AR143" s="54"/>
      <c r="AS143" s="54"/>
      <c r="AT143" s="17"/>
      <c r="AU143" s="17"/>
      <c r="AV143" s="17"/>
      <c r="AW143" s="17"/>
      <c r="AX143" s="17"/>
      <c r="AY143" s="17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</row>
    <row r="144" spans="1:404" s="5" customFormat="1" ht="20.100000000000001" customHeight="1" x14ac:dyDescent="0.25">
      <c r="A144" s="18">
        <v>115</v>
      </c>
      <c r="B144" s="6">
        <v>138</v>
      </c>
      <c r="C144" s="6" t="s">
        <v>23</v>
      </c>
      <c r="D144" s="3" t="s">
        <v>266</v>
      </c>
      <c r="E144" s="6" t="s">
        <v>42</v>
      </c>
      <c r="F144" s="6">
        <v>5</v>
      </c>
      <c r="G144" s="20"/>
      <c r="H144" s="20"/>
      <c r="I144" s="20"/>
      <c r="J144" s="20"/>
      <c r="K144" s="17"/>
      <c r="L144" s="17"/>
      <c r="M144" s="17"/>
      <c r="N144" s="17"/>
      <c r="O144" s="17"/>
      <c r="P144" s="23"/>
      <c r="Q144" s="17"/>
      <c r="R144" s="17"/>
      <c r="S144" s="17"/>
      <c r="T144" s="17"/>
      <c r="U144" s="17"/>
      <c r="V144" s="17"/>
      <c r="W144" s="17"/>
      <c r="X144" s="18"/>
      <c r="Y144" s="18"/>
      <c r="Z144" s="18"/>
      <c r="AA144" s="18"/>
      <c r="AB144" s="18"/>
      <c r="AC144" s="18"/>
      <c r="AD144" s="6"/>
      <c r="AE144" s="18"/>
      <c r="AF144" s="18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6"/>
      <c r="AR144" s="17"/>
      <c r="AS144" s="17"/>
      <c r="AT144" s="17"/>
      <c r="AU144" s="17"/>
      <c r="AV144" s="17"/>
      <c r="AW144" s="54"/>
      <c r="AX144" s="17"/>
      <c r="AY144" s="17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</row>
    <row r="145" spans="1:404" s="5" customFormat="1" ht="20.100000000000001" customHeight="1" x14ac:dyDescent="0.25">
      <c r="A145" s="6">
        <v>10</v>
      </c>
      <c r="B145" s="6">
        <v>151</v>
      </c>
      <c r="C145" s="6" t="s">
        <v>23</v>
      </c>
      <c r="D145" s="3" t="s">
        <v>110</v>
      </c>
      <c r="E145" s="6" t="s">
        <v>21</v>
      </c>
      <c r="F145" s="6">
        <v>13</v>
      </c>
      <c r="G145" s="53"/>
      <c r="H145" s="20"/>
      <c r="I145" s="20"/>
      <c r="J145" s="20"/>
      <c r="K145" s="17"/>
      <c r="L145" s="17"/>
      <c r="M145" s="17"/>
      <c r="N145" s="17"/>
      <c r="O145" s="17"/>
      <c r="P145" s="23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</row>
    <row r="146" spans="1:404" s="5" customFormat="1" ht="20.100000000000001" customHeight="1" x14ac:dyDescent="0.25">
      <c r="A146" s="6">
        <v>44</v>
      </c>
      <c r="B146" s="6">
        <v>167</v>
      </c>
      <c r="C146" s="6" t="s">
        <v>23</v>
      </c>
      <c r="D146" s="3" t="s">
        <v>205</v>
      </c>
      <c r="E146" s="6" t="s">
        <v>21</v>
      </c>
      <c r="F146" s="6">
        <v>61</v>
      </c>
      <c r="G146" s="17"/>
      <c r="H146" s="17"/>
      <c r="I146" s="17"/>
      <c r="J146" s="17"/>
      <c r="K146" s="17"/>
      <c r="L146" s="17"/>
      <c r="M146" s="17"/>
      <c r="N146" s="54"/>
      <c r="O146" s="17"/>
      <c r="P146" s="23"/>
      <c r="Q146" s="54"/>
      <c r="R146" s="17"/>
      <c r="S146" s="54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</row>
    <row r="147" spans="1:404" s="5" customFormat="1" ht="20.100000000000001" customHeight="1" x14ac:dyDescent="0.25">
      <c r="A147" s="18">
        <v>157</v>
      </c>
      <c r="B147" s="6">
        <v>170</v>
      </c>
      <c r="C147" s="6" t="s">
        <v>23</v>
      </c>
      <c r="D147" s="3" t="s">
        <v>307</v>
      </c>
      <c r="E147" s="6" t="s">
        <v>42</v>
      </c>
      <c r="F147" s="6">
        <v>4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23"/>
      <c r="Q147" s="17"/>
      <c r="R147" s="17"/>
      <c r="S147" s="17"/>
      <c r="T147" s="17"/>
      <c r="U147" s="17"/>
      <c r="V147" s="17"/>
      <c r="W147" s="17"/>
      <c r="X147" s="18"/>
      <c r="Y147" s="18"/>
      <c r="Z147" s="18"/>
      <c r="AA147" s="18"/>
      <c r="AB147" s="18"/>
      <c r="AC147" s="18"/>
      <c r="AD147" s="17"/>
      <c r="AE147" s="18"/>
      <c r="AF147" s="18"/>
      <c r="AG147" s="17"/>
      <c r="AH147" s="17"/>
      <c r="AI147" s="17"/>
      <c r="AJ147" s="17"/>
      <c r="AK147" s="17"/>
      <c r="AL147" s="17"/>
      <c r="AM147" s="17"/>
      <c r="AN147" s="6"/>
      <c r="AO147" s="17"/>
      <c r="AP147" s="6"/>
      <c r="AQ147" s="6"/>
      <c r="AR147" s="17"/>
      <c r="AS147" s="6"/>
      <c r="AT147" s="6"/>
      <c r="AU147" s="6"/>
      <c r="AV147" s="29"/>
      <c r="AW147" s="17"/>
      <c r="AX147" s="54"/>
      <c r="AY147" s="17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</row>
    <row r="148" spans="1:404" s="5" customFormat="1" ht="20.100000000000001" customHeight="1" x14ac:dyDescent="0.25">
      <c r="A148" s="18">
        <v>171</v>
      </c>
      <c r="B148" s="6">
        <v>1311</v>
      </c>
      <c r="C148" s="6" t="s">
        <v>23</v>
      </c>
      <c r="D148" s="4" t="s">
        <v>320</v>
      </c>
      <c r="E148" s="6" t="s">
        <v>42</v>
      </c>
      <c r="F148" s="6">
        <v>178</v>
      </c>
      <c r="G148" s="20"/>
      <c r="H148" s="20"/>
      <c r="I148" s="20"/>
      <c r="J148" s="20"/>
      <c r="K148" s="17"/>
      <c r="L148" s="17"/>
      <c r="M148" s="17"/>
      <c r="N148" s="17"/>
      <c r="O148" s="17"/>
      <c r="P148" s="23"/>
      <c r="Q148" s="17"/>
      <c r="R148" s="17"/>
      <c r="S148" s="17"/>
      <c r="T148" s="17"/>
      <c r="U148" s="17"/>
      <c r="V148" s="17"/>
      <c r="W148" s="17"/>
      <c r="X148" s="18"/>
      <c r="Y148" s="18"/>
      <c r="Z148" s="18"/>
      <c r="AA148" s="18"/>
      <c r="AB148" s="18"/>
      <c r="AC148" s="18"/>
      <c r="AD148" s="17"/>
      <c r="AE148" s="18"/>
      <c r="AF148" s="18"/>
      <c r="AG148" s="17"/>
      <c r="AH148" s="17"/>
      <c r="AI148" s="6"/>
      <c r="AJ148" s="17"/>
      <c r="AK148" s="17"/>
      <c r="AL148" s="17"/>
      <c r="AM148" s="17"/>
      <c r="AN148" s="6"/>
      <c r="AO148" s="17"/>
      <c r="AP148" s="6"/>
      <c r="AQ148" s="6"/>
      <c r="AR148" s="17"/>
      <c r="AS148" s="6"/>
      <c r="AT148" s="17"/>
      <c r="AU148" s="54"/>
      <c r="AV148" s="6"/>
      <c r="AW148" s="54"/>
      <c r="AX148" s="54"/>
      <c r="AY148" s="17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</row>
    <row r="149" spans="1:404" s="5" customFormat="1" ht="20.100000000000001" customHeight="1" x14ac:dyDescent="0.25">
      <c r="A149" s="18">
        <v>55</v>
      </c>
      <c r="B149" s="6">
        <v>7053</v>
      </c>
      <c r="C149" s="6" t="s">
        <v>23</v>
      </c>
      <c r="D149" s="3" t="s">
        <v>51</v>
      </c>
      <c r="E149" s="6" t="s">
        <v>20</v>
      </c>
      <c r="F149" s="6" t="s">
        <v>19</v>
      </c>
      <c r="G149" s="20"/>
      <c r="H149" s="20"/>
      <c r="I149" s="20"/>
      <c r="J149" s="20"/>
      <c r="K149" s="17"/>
      <c r="L149" s="17"/>
      <c r="M149" s="17"/>
      <c r="N149" s="17"/>
      <c r="O149" s="17"/>
      <c r="P149" s="23"/>
      <c r="Q149" s="54"/>
      <c r="R149" s="17"/>
      <c r="S149" s="54"/>
      <c r="T149" s="17"/>
      <c r="U149" s="17"/>
      <c r="V149" s="6"/>
      <c r="W149" s="54"/>
      <c r="X149" s="18"/>
      <c r="Y149" s="18"/>
      <c r="Z149" s="18"/>
      <c r="AA149" s="18"/>
      <c r="AB149" s="18"/>
      <c r="AC149" s="18"/>
      <c r="AD149" s="17"/>
      <c r="AE149" s="18"/>
      <c r="AF149" s="18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</row>
    <row r="150" spans="1:404" s="5" customFormat="1" ht="20.100000000000001" customHeight="1" x14ac:dyDescent="0.25">
      <c r="A150" s="6">
        <v>20</v>
      </c>
      <c r="B150" s="6">
        <v>141</v>
      </c>
      <c r="C150" s="6" t="s">
        <v>25</v>
      </c>
      <c r="D150" s="3" t="s">
        <v>183</v>
      </c>
      <c r="E150" s="18" t="s">
        <v>21</v>
      </c>
      <c r="F150" s="6">
        <v>209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23"/>
      <c r="Q150" s="20"/>
      <c r="R150" s="20"/>
      <c r="S150" s="20"/>
      <c r="T150" s="20"/>
      <c r="U150" s="20"/>
      <c r="V150" s="20"/>
      <c r="W150" s="20"/>
      <c r="X150" s="54"/>
      <c r="Y150" s="54"/>
      <c r="Z150" s="17"/>
      <c r="AA150" s="54"/>
      <c r="AB150" s="54"/>
      <c r="AC150" s="54"/>
      <c r="AD150" s="6"/>
      <c r="AE150" s="6"/>
      <c r="AF150" s="17"/>
      <c r="AG150" s="17"/>
      <c r="AH150" s="54"/>
      <c r="AI150" s="54"/>
      <c r="AJ150" s="54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</row>
    <row r="151" spans="1:404" s="5" customFormat="1" ht="20.100000000000001" customHeight="1" x14ac:dyDescent="0.25">
      <c r="A151" s="18">
        <v>107</v>
      </c>
      <c r="B151" s="6">
        <v>150</v>
      </c>
      <c r="C151" s="6" t="s">
        <v>25</v>
      </c>
      <c r="D151" s="3" t="s">
        <v>258</v>
      </c>
      <c r="E151" s="6" t="s">
        <v>42</v>
      </c>
      <c r="F151" s="6">
        <v>11</v>
      </c>
      <c r="G151" s="20"/>
      <c r="H151" s="20"/>
      <c r="I151" s="20"/>
      <c r="J151" s="20"/>
      <c r="K151" s="17"/>
      <c r="L151" s="17"/>
      <c r="M151" s="17"/>
      <c r="N151" s="17"/>
      <c r="O151" s="17"/>
      <c r="P151" s="23"/>
      <c r="Q151" s="17"/>
      <c r="R151" s="17"/>
      <c r="S151" s="17"/>
      <c r="T151" s="17"/>
      <c r="U151" s="17"/>
      <c r="V151" s="17"/>
      <c r="W151" s="17"/>
      <c r="X151" s="18"/>
      <c r="Y151" s="18"/>
      <c r="Z151" s="18"/>
      <c r="AA151" s="18"/>
      <c r="AB151" s="18"/>
      <c r="AC151" s="18"/>
      <c r="AD151" s="17"/>
      <c r="AE151" s="18"/>
      <c r="AF151" s="18"/>
      <c r="AG151" s="6"/>
      <c r="AH151" s="17"/>
      <c r="AI151" s="17"/>
      <c r="AJ151" s="17"/>
      <c r="AK151" s="17"/>
      <c r="AL151" s="17"/>
      <c r="AM151" s="17"/>
      <c r="AN151" s="17"/>
      <c r="AO151" s="17"/>
      <c r="AP151" s="17"/>
      <c r="AQ151" s="6"/>
      <c r="AR151" s="17"/>
      <c r="AS151" s="17"/>
      <c r="AT151" s="17"/>
      <c r="AU151" s="17"/>
      <c r="AV151" s="17"/>
      <c r="AW151" s="54"/>
      <c r="AX151" s="17"/>
      <c r="AY151" s="17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</row>
    <row r="152" spans="1:404" s="5" customFormat="1" ht="20.100000000000001" customHeight="1" x14ac:dyDescent="0.25">
      <c r="A152" s="6">
        <v>156</v>
      </c>
      <c r="B152" s="6">
        <v>158</v>
      </c>
      <c r="C152" s="6" t="s">
        <v>25</v>
      </c>
      <c r="D152" s="3" t="s">
        <v>306</v>
      </c>
      <c r="E152" s="6" t="s">
        <v>42</v>
      </c>
      <c r="F152" s="6">
        <v>10</v>
      </c>
      <c r="G152" s="20"/>
      <c r="H152" s="20"/>
      <c r="I152" s="20"/>
      <c r="J152" s="20"/>
      <c r="K152" s="17"/>
      <c r="L152" s="17"/>
      <c r="M152" s="17"/>
      <c r="N152" s="17"/>
      <c r="O152" s="17"/>
      <c r="P152" s="23"/>
      <c r="Q152" s="17"/>
      <c r="R152" s="17"/>
      <c r="S152" s="17"/>
      <c r="T152" s="17"/>
      <c r="U152" s="17"/>
      <c r="V152" s="17"/>
      <c r="W152" s="17"/>
      <c r="X152" s="18"/>
      <c r="Y152" s="18"/>
      <c r="Z152" s="18"/>
      <c r="AA152" s="18"/>
      <c r="AB152" s="18"/>
      <c r="AC152" s="18"/>
      <c r="AD152" s="17"/>
      <c r="AE152" s="18"/>
      <c r="AF152" s="18"/>
      <c r="AG152" s="17"/>
      <c r="AH152" s="6"/>
      <c r="AI152" s="17"/>
      <c r="AJ152" s="17"/>
      <c r="AK152" s="17"/>
      <c r="AL152" s="17"/>
      <c r="AM152" s="17"/>
      <c r="AN152" s="6"/>
      <c r="AO152" s="17"/>
      <c r="AP152" s="6"/>
      <c r="AQ152" s="6"/>
      <c r="AR152" s="17"/>
      <c r="AS152" s="6"/>
      <c r="AT152" s="17"/>
      <c r="AU152" s="17"/>
      <c r="AV152" s="29"/>
      <c r="AW152" s="17"/>
      <c r="AX152" s="54"/>
      <c r="AY152" s="17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</row>
    <row r="153" spans="1:404" s="5" customFormat="1" ht="20.100000000000001" customHeight="1" x14ac:dyDescent="0.25">
      <c r="A153" s="18">
        <v>139</v>
      </c>
      <c r="B153" s="6">
        <v>170</v>
      </c>
      <c r="C153" s="6" t="s">
        <v>25</v>
      </c>
      <c r="D153" s="3" t="s">
        <v>289</v>
      </c>
      <c r="E153" s="6" t="s">
        <v>42</v>
      </c>
      <c r="F153" s="6">
        <v>15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23"/>
      <c r="Q153" s="17"/>
      <c r="R153" s="17"/>
      <c r="S153" s="17"/>
      <c r="T153" s="17"/>
      <c r="U153" s="17"/>
      <c r="V153" s="17"/>
      <c r="W153" s="17"/>
      <c r="X153" s="18"/>
      <c r="Y153" s="18"/>
      <c r="Z153" s="18"/>
      <c r="AA153" s="18"/>
      <c r="AB153" s="18"/>
      <c r="AC153" s="18"/>
      <c r="AD153" s="17"/>
      <c r="AE153" s="18"/>
      <c r="AF153" s="18"/>
      <c r="AG153" s="17"/>
      <c r="AH153" s="17"/>
      <c r="AI153" s="17"/>
      <c r="AJ153" s="17"/>
      <c r="AK153" s="17"/>
      <c r="AL153" s="17"/>
      <c r="AM153" s="17"/>
      <c r="AN153" s="17"/>
      <c r="AO153" s="17"/>
      <c r="AP153" s="6"/>
      <c r="AQ153" s="6"/>
      <c r="AR153" s="17"/>
      <c r="AS153" s="6"/>
      <c r="AT153" s="17"/>
      <c r="AU153" s="17"/>
      <c r="AV153" s="17"/>
      <c r="AW153" s="56"/>
      <c r="AX153" s="17"/>
      <c r="AY153" s="17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</row>
    <row r="154" spans="1:404" s="5" customFormat="1" ht="20.100000000000001" customHeight="1" x14ac:dyDescent="0.25">
      <c r="A154" s="6">
        <v>32</v>
      </c>
      <c r="B154" s="6">
        <v>199</v>
      </c>
      <c r="C154" s="6" t="s">
        <v>25</v>
      </c>
      <c r="D154" s="3" t="s">
        <v>193</v>
      </c>
      <c r="E154" s="6" t="s">
        <v>21</v>
      </c>
      <c r="F154" s="6">
        <v>38</v>
      </c>
      <c r="G154" s="20"/>
      <c r="H154" s="20"/>
      <c r="I154" s="20"/>
      <c r="J154" s="20"/>
      <c r="K154" s="17"/>
      <c r="L154" s="17"/>
      <c r="M154" s="17"/>
      <c r="N154" s="17"/>
      <c r="O154" s="17"/>
      <c r="P154" s="23"/>
      <c r="Q154" s="54"/>
      <c r="R154" s="54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</row>
    <row r="155" spans="1:404" s="5" customFormat="1" ht="20.100000000000001" customHeight="1" x14ac:dyDescent="0.25">
      <c r="A155" s="6">
        <v>60</v>
      </c>
      <c r="B155" s="6">
        <v>201</v>
      </c>
      <c r="C155" s="6" t="s">
        <v>25</v>
      </c>
      <c r="D155" s="3" t="s">
        <v>214</v>
      </c>
      <c r="E155" s="6" t="s">
        <v>21</v>
      </c>
      <c r="F155" s="6">
        <v>20</v>
      </c>
      <c r="G155" s="17"/>
      <c r="H155" s="17"/>
      <c r="I155" s="17"/>
      <c r="J155" s="17"/>
      <c r="K155" s="17"/>
      <c r="L155" s="54"/>
      <c r="M155" s="54"/>
      <c r="N155" s="17"/>
      <c r="O155" s="17"/>
      <c r="P155" s="23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</row>
    <row r="156" spans="1:404" s="5" customFormat="1" ht="20.100000000000001" customHeight="1" x14ac:dyDescent="0.25">
      <c r="A156" s="6">
        <v>108</v>
      </c>
      <c r="B156" s="6">
        <v>203</v>
      </c>
      <c r="C156" s="6" t="s">
        <v>25</v>
      </c>
      <c r="D156" s="3" t="s">
        <v>259</v>
      </c>
      <c r="E156" s="6" t="s">
        <v>42</v>
      </c>
      <c r="F156" s="6">
        <v>50</v>
      </c>
      <c r="G156" s="20"/>
      <c r="H156" s="20"/>
      <c r="I156" s="20"/>
      <c r="J156" s="20"/>
      <c r="K156" s="17"/>
      <c r="L156" s="17"/>
      <c r="M156" s="17"/>
      <c r="N156" s="17"/>
      <c r="O156" s="17"/>
      <c r="P156" s="23"/>
      <c r="Q156" s="17"/>
      <c r="R156" s="17"/>
      <c r="S156" s="17"/>
      <c r="T156" s="17"/>
      <c r="U156" s="17"/>
      <c r="V156" s="17"/>
      <c r="W156" s="17"/>
      <c r="X156" s="18"/>
      <c r="Y156" s="18"/>
      <c r="Z156" s="18"/>
      <c r="AA156" s="18"/>
      <c r="AB156" s="18"/>
      <c r="AC156" s="18"/>
      <c r="AD156" s="17"/>
      <c r="AE156" s="18"/>
      <c r="AF156" s="18"/>
      <c r="AG156" s="6"/>
      <c r="AH156" s="6"/>
      <c r="AI156" s="17"/>
      <c r="AJ156" s="17"/>
      <c r="AK156" s="17"/>
      <c r="AL156" s="17"/>
      <c r="AM156" s="17"/>
      <c r="AN156" s="17"/>
      <c r="AO156" s="17"/>
      <c r="AP156" s="17"/>
      <c r="AQ156" s="6"/>
      <c r="AR156" s="17"/>
      <c r="AS156" s="54"/>
      <c r="AT156" s="17"/>
      <c r="AU156" s="54"/>
      <c r="AV156" s="17"/>
      <c r="AW156" s="17"/>
      <c r="AX156" s="17"/>
      <c r="AY156" s="17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</row>
    <row r="157" spans="1:404" s="5" customFormat="1" ht="20.100000000000001" customHeight="1" x14ac:dyDescent="0.25">
      <c r="A157" s="18">
        <v>101</v>
      </c>
      <c r="B157" s="6">
        <v>212</v>
      </c>
      <c r="C157" s="6" t="s">
        <v>25</v>
      </c>
      <c r="D157" s="3" t="s">
        <v>252</v>
      </c>
      <c r="E157" s="6" t="s">
        <v>42</v>
      </c>
      <c r="F157" s="6">
        <v>41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23"/>
      <c r="Q157" s="17"/>
      <c r="R157" s="17"/>
      <c r="S157" s="17"/>
      <c r="T157" s="17"/>
      <c r="U157" s="17"/>
      <c r="V157" s="17"/>
      <c r="W157" s="17"/>
      <c r="X157" s="18"/>
      <c r="Y157" s="18"/>
      <c r="Z157" s="18"/>
      <c r="AA157" s="18"/>
      <c r="AB157" s="18"/>
      <c r="AC157" s="18"/>
      <c r="AD157" s="17"/>
      <c r="AE157" s="18"/>
      <c r="AF157" s="6"/>
      <c r="AG157" s="6"/>
      <c r="AH157" s="17"/>
      <c r="AI157" s="17"/>
      <c r="AJ157" s="17"/>
      <c r="AK157" s="17"/>
      <c r="AL157" s="17"/>
      <c r="AM157" s="17"/>
      <c r="AN157" s="17"/>
      <c r="AO157" s="17"/>
      <c r="AP157" s="17"/>
      <c r="AQ157" s="6"/>
      <c r="AR157" s="54"/>
      <c r="AS157" s="17"/>
      <c r="AT157" s="54"/>
      <c r="AU157" s="17"/>
      <c r="AV157" s="17"/>
      <c r="AW157" s="17"/>
      <c r="AX157" s="17"/>
      <c r="AY157" s="17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</row>
    <row r="158" spans="1:404" s="5" customFormat="1" ht="20.100000000000001" customHeight="1" x14ac:dyDescent="0.25">
      <c r="A158" s="18">
        <v>103</v>
      </c>
      <c r="B158" s="6">
        <v>307</v>
      </c>
      <c r="C158" s="6" t="s">
        <v>25</v>
      </c>
      <c r="D158" s="3" t="s">
        <v>254</v>
      </c>
      <c r="E158" s="6" t="s">
        <v>42</v>
      </c>
      <c r="F158" s="6">
        <v>8</v>
      </c>
      <c r="G158" s="20"/>
      <c r="H158" s="20"/>
      <c r="I158" s="20"/>
      <c r="J158" s="20"/>
      <c r="K158" s="17"/>
      <c r="L158" s="17"/>
      <c r="M158" s="17"/>
      <c r="N158" s="17"/>
      <c r="O158" s="17"/>
      <c r="P158" s="23"/>
      <c r="Q158" s="17"/>
      <c r="R158" s="17"/>
      <c r="S158" s="17"/>
      <c r="T158" s="17"/>
      <c r="U158" s="17"/>
      <c r="V158" s="17"/>
      <c r="W158" s="17"/>
      <c r="X158" s="18"/>
      <c r="Y158" s="18"/>
      <c r="Z158" s="18"/>
      <c r="AA158" s="18"/>
      <c r="AB158" s="18"/>
      <c r="AC158" s="18"/>
      <c r="AD158" s="17"/>
      <c r="AE158" s="18"/>
      <c r="AF158" s="18"/>
      <c r="AG158" s="17"/>
      <c r="AH158" s="17"/>
      <c r="AI158" s="6"/>
      <c r="AJ158" s="17"/>
      <c r="AK158" s="17"/>
      <c r="AL158" s="17"/>
      <c r="AM158" s="17"/>
      <c r="AN158" s="17"/>
      <c r="AO158" s="17"/>
      <c r="AP158" s="17"/>
      <c r="AQ158" s="6"/>
      <c r="AR158" s="17"/>
      <c r="AS158" s="17"/>
      <c r="AT158" s="17"/>
      <c r="AU158" s="54"/>
      <c r="AV158" s="17"/>
      <c r="AW158" s="17"/>
      <c r="AX158" s="17"/>
      <c r="AY158" s="17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</row>
    <row r="159" spans="1:404" s="5" customFormat="1" ht="20.100000000000001" customHeight="1" x14ac:dyDescent="0.25">
      <c r="A159" s="6">
        <v>170</v>
      </c>
      <c r="B159" s="6">
        <v>412</v>
      </c>
      <c r="C159" s="6" t="s">
        <v>25</v>
      </c>
      <c r="D159" s="3" t="s">
        <v>319</v>
      </c>
      <c r="E159" s="6" t="s">
        <v>42</v>
      </c>
      <c r="F159" s="6">
        <v>4</v>
      </c>
      <c r="G159" s="20"/>
      <c r="H159" s="20"/>
      <c r="I159" s="20"/>
      <c r="J159" s="20"/>
      <c r="K159" s="17"/>
      <c r="L159" s="17"/>
      <c r="M159" s="17"/>
      <c r="N159" s="17"/>
      <c r="O159" s="17"/>
      <c r="P159" s="23"/>
      <c r="Q159" s="17"/>
      <c r="R159" s="17"/>
      <c r="S159" s="17"/>
      <c r="T159" s="17"/>
      <c r="U159" s="17"/>
      <c r="V159" s="17"/>
      <c r="W159" s="17"/>
      <c r="X159" s="18"/>
      <c r="Y159" s="18"/>
      <c r="Z159" s="18"/>
      <c r="AA159" s="18"/>
      <c r="AB159" s="18"/>
      <c r="AC159" s="18"/>
      <c r="AD159" s="17"/>
      <c r="AE159" s="18"/>
      <c r="AF159" s="18"/>
      <c r="AG159" s="17"/>
      <c r="AH159" s="17"/>
      <c r="AI159" s="6"/>
      <c r="AJ159" s="17"/>
      <c r="AK159" s="17"/>
      <c r="AL159" s="17"/>
      <c r="AM159" s="17"/>
      <c r="AN159" s="6"/>
      <c r="AO159" s="17"/>
      <c r="AP159" s="6"/>
      <c r="AQ159" s="6"/>
      <c r="AR159" s="17"/>
      <c r="AS159" s="6"/>
      <c r="AT159" s="6"/>
      <c r="AU159" s="54"/>
      <c r="AV159" s="29"/>
      <c r="AW159" s="17"/>
      <c r="AX159" s="17"/>
      <c r="AY159" s="17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</row>
    <row r="160" spans="1:404" s="5" customFormat="1" ht="20.100000000000001" customHeight="1" x14ac:dyDescent="0.25">
      <c r="A160" s="18">
        <v>9</v>
      </c>
      <c r="B160" s="6">
        <v>701</v>
      </c>
      <c r="C160" s="6" t="s">
        <v>25</v>
      </c>
      <c r="D160" s="3" t="s">
        <v>109</v>
      </c>
      <c r="E160" s="6" t="s">
        <v>20</v>
      </c>
      <c r="F160" s="6" t="s">
        <v>19</v>
      </c>
      <c r="G160" s="17"/>
      <c r="H160" s="17"/>
      <c r="I160" s="17"/>
      <c r="J160" s="17"/>
      <c r="K160" s="17"/>
      <c r="L160" s="18"/>
      <c r="M160" s="18"/>
      <c r="N160" s="17"/>
      <c r="O160" s="17"/>
      <c r="P160" s="54"/>
      <c r="Q160" s="6"/>
      <c r="R160" s="54"/>
      <c r="S160" s="17"/>
      <c r="T160" s="17"/>
      <c r="U160" s="17"/>
      <c r="V160" s="17"/>
      <c r="W160" s="17"/>
      <c r="X160" s="18"/>
      <c r="Y160" s="18"/>
      <c r="Z160" s="18"/>
      <c r="AA160" s="18"/>
      <c r="AB160" s="18"/>
      <c r="AC160" s="18"/>
      <c r="AD160" s="17"/>
      <c r="AE160" s="18"/>
      <c r="AF160" s="18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</row>
    <row r="161" spans="1:404" s="5" customFormat="1" ht="20.100000000000001" customHeight="1" x14ac:dyDescent="0.25">
      <c r="A161" s="18">
        <v>131</v>
      </c>
      <c r="B161" s="6">
        <v>1014</v>
      </c>
      <c r="C161" s="6" t="s">
        <v>25</v>
      </c>
      <c r="D161" s="3" t="s">
        <v>254</v>
      </c>
      <c r="E161" s="6" t="s">
        <v>42</v>
      </c>
      <c r="F161" s="6">
        <v>2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23"/>
      <c r="Q161" s="17"/>
      <c r="R161" s="17"/>
      <c r="S161" s="17"/>
      <c r="T161" s="17"/>
      <c r="U161" s="17"/>
      <c r="V161" s="17"/>
      <c r="W161" s="17"/>
      <c r="X161" s="18"/>
      <c r="Y161" s="18"/>
      <c r="Z161" s="18"/>
      <c r="AA161" s="18"/>
      <c r="AB161" s="18"/>
      <c r="AC161" s="18"/>
      <c r="AD161" s="17"/>
      <c r="AE161" s="18"/>
      <c r="AF161" s="18"/>
      <c r="AG161" s="17"/>
      <c r="AH161" s="17"/>
      <c r="AI161" s="17"/>
      <c r="AJ161" s="17"/>
      <c r="AK161" s="17"/>
      <c r="AL161" s="17"/>
      <c r="AM161" s="17"/>
      <c r="AN161" s="17"/>
      <c r="AO161" s="17"/>
      <c r="AP161" s="6"/>
      <c r="AQ161" s="6"/>
      <c r="AR161" s="17"/>
      <c r="AS161" s="6"/>
      <c r="AT161" s="54"/>
      <c r="AU161" s="17"/>
      <c r="AV161" s="17"/>
      <c r="AW161" s="17"/>
      <c r="AX161" s="17"/>
      <c r="AY161" s="17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</row>
    <row r="162" spans="1:404" s="5" customFormat="1" ht="20.100000000000001" customHeight="1" x14ac:dyDescent="0.25">
      <c r="A162" s="6">
        <v>132</v>
      </c>
      <c r="B162" s="6">
        <v>1015</v>
      </c>
      <c r="C162" s="6" t="s">
        <v>25</v>
      </c>
      <c r="D162" s="9" t="s">
        <v>282</v>
      </c>
      <c r="E162" s="25" t="s">
        <v>42</v>
      </c>
      <c r="F162" s="25">
        <v>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23"/>
      <c r="Q162" s="17"/>
      <c r="R162" s="17"/>
      <c r="S162" s="17"/>
      <c r="T162" s="17"/>
      <c r="U162" s="17"/>
      <c r="V162" s="17"/>
      <c r="W162" s="17"/>
      <c r="X162" s="18"/>
      <c r="Y162" s="18"/>
      <c r="Z162" s="18"/>
      <c r="AA162" s="18"/>
      <c r="AB162" s="18"/>
      <c r="AC162" s="18"/>
      <c r="AD162" s="17"/>
      <c r="AE162" s="18"/>
      <c r="AF162" s="18"/>
      <c r="AG162" s="17"/>
      <c r="AH162" s="17"/>
      <c r="AI162" s="17"/>
      <c r="AJ162" s="17"/>
      <c r="AK162" s="17"/>
      <c r="AL162" s="17"/>
      <c r="AM162" s="17"/>
      <c r="AN162" s="17"/>
      <c r="AO162" s="17"/>
      <c r="AP162" s="6"/>
      <c r="AQ162" s="6"/>
      <c r="AR162" s="17"/>
      <c r="AS162" s="6"/>
      <c r="AT162" s="17"/>
      <c r="AU162" s="17"/>
      <c r="AV162" s="17"/>
      <c r="AW162" s="54"/>
      <c r="AX162" s="17"/>
      <c r="AY162" s="17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</row>
    <row r="163" spans="1:404" s="5" customFormat="1" ht="20.100000000000001" customHeight="1" x14ac:dyDescent="0.25">
      <c r="A163" s="18">
        <v>57</v>
      </c>
      <c r="B163" s="25">
        <v>7055</v>
      </c>
      <c r="C163" s="25" t="s">
        <v>25</v>
      </c>
      <c r="D163" s="9" t="s">
        <v>52</v>
      </c>
      <c r="E163" s="25" t="s">
        <v>20</v>
      </c>
      <c r="F163" s="25" t="s">
        <v>19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4"/>
      <c r="Q163" s="33"/>
      <c r="R163" s="33"/>
      <c r="S163" s="33"/>
      <c r="T163" s="75"/>
      <c r="U163" s="33"/>
      <c r="V163" s="75"/>
      <c r="W163" s="75"/>
      <c r="X163" s="75"/>
      <c r="Y163" s="25"/>
      <c r="Z163" s="25"/>
      <c r="AA163" s="35"/>
      <c r="AB163" s="35"/>
      <c r="AC163" s="35"/>
      <c r="AD163" s="33"/>
      <c r="AE163" s="35"/>
      <c r="AF163" s="18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</row>
    <row r="164" spans="1:404" s="5" customFormat="1" ht="20.100000000000001" customHeight="1" x14ac:dyDescent="0.25">
      <c r="A164" s="6">
        <v>8</v>
      </c>
      <c r="B164" s="25">
        <v>37</v>
      </c>
      <c r="C164" s="25" t="s">
        <v>26</v>
      </c>
      <c r="D164" s="9" t="s">
        <v>108</v>
      </c>
      <c r="E164" s="25" t="s">
        <v>21</v>
      </c>
      <c r="F164" s="25">
        <v>56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54"/>
      <c r="Q164" s="17"/>
      <c r="R164" s="54"/>
      <c r="S164" s="18"/>
      <c r="T164" s="18"/>
      <c r="U164" s="54"/>
      <c r="V164" s="54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29"/>
      <c r="AW164" s="17"/>
      <c r="AX164" s="17"/>
      <c r="AY164" s="17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</row>
    <row r="165" spans="1:404" s="5" customFormat="1" ht="20.100000000000001" customHeight="1" x14ac:dyDescent="0.25">
      <c r="A165" s="6">
        <v>74</v>
      </c>
      <c r="B165" s="25">
        <v>136</v>
      </c>
      <c r="C165" s="25" t="s">
        <v>29</v>
      </c>
      <c r="D165" s="9" t="s">
        <v>225</v>
      </c>
      <c r="E165" s="25" t="s">
        <v>42</v>
      </c>
      <c r="F165" s="25">
        <v>150</v>
      </c>
      <c r="G165" s="20"/>
      <c r="H165" s="20"/>
      <c r="I165" s="20"/>
      <c r="J165" s="20"/>
      <c r="K165" s="17"/>
      <c r="L165" s="17"/>
      <c r="M165" s="17"/>
      <c r="N165" s="17"/>
      <c r="O165" s="17"/>
      <c r="P165" s="23"/>
      <c r="Q165" s="17"/>
      <c r="R165" s="17"/>
      <c r="S165" s="17"/>
      <c r="T165" s="17"/>
      <c r="U165" s="17"/>
      <c r="V165" s="17"/>
      <c r="W165" s="17"/>
      <c r="X165" s="18"/>
      <c r="Y165" s="18"/>
      <c r="Z165" s="18"/>
      <c r="AA165" s="18"/>
      <c r="AB165" s="18"/>
      <c r="AC165" s="18"/>
      <c r="AD165" s="17"/>
      <c r="AE165" s="18"/>
      <c r="AF165" s="17"/>
      <c r="AG165" s="17"/>
      <c r="AH165" s="17"/>
      <c r="AI165" s="6"/>
      <c r="AJ165" s="17"/>
      <c r="AK165" s="6"/>
      <c r="AL165" s="6"/>
      <c r="AM165" s="6"/>
      <c r="AN165" s="6"/>
      <c r="AO165" s="17"/>
      <c r="AP165" s="6"/>
      <c r="AQ165" s="6"/>
      <c r="AR165" s="54"/>
      <c r="AS165" s="54"/>
      <c r="AT165" s="17"/>
      <c r="AU165" s="17"/>
      <c r="AV165" s="54"/>
      <c r="AW165" s="54"/>
      <c r="AX165" s="55"/>
      <c r="AY165" s="54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</row>
    <row r="166" spans="1:404" s="5" customFormat="1" ht="20.100000000000001" customHeight="1" x14ac:dyDescent="0.25">
      <c r="A166" s="6">
        <v>102</v>
      </c>
      <c r="B166" s="25">
        <v>153</v>
      </c>
      <c r="C166" s="25" t="s">
        <v>29</v>
      </c>
      <c r="D166" s="9" t="s">
        <v>253</v>
      </c>
      <c r="E166" s="25" t="s">
        <v>42</v>
      </c>
      <c r="F166" s="25">
        <v>120</v>
      </c>
      <c r="G166" s="20"/>
      <c r="H166" s="20"/>
      <c r="I166" s="20"/>
      <c r="J166" s="20"/>
      <c r="K166" s="17"/>
      <c r="L166" s="17"/>
      <c r="M166" s="17"/>
      <c r="N166" s="17"/>
      <c r="O166" s="17"/>
      <c r="P166" s="23"/>
      <c r="Q166" s="17"/>
      <c r="R166" s="17"/>
      <c r="S166" s="17"/>
      <c r="T166" s="17"/>
      <c r="U166" s="17"/>
      <c r="V166" s="17"/>
      <c r="W166" s="17"/>
      <c r="X166" s="18"/>
      <c r="Y166" s="18"/>
      <c r="Z166" s="18"/>
      <c r="AA166" s="18"/>
      <c r="AB166" s="18"/>
      <c r="AC166" s="18"/>
      <c r="AD166" s="17"/>
      <c r="AE166" s="18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6"/>
      <c r="AQ166" s="6"/>
      <c r="AR166" s="54"/>
      <c r="AS166" s="54"/>
      <c r="AT166" s="54"/>
      <c r="AU166" s="17"/>
      <c r="AV166" s="17"/>
      <c r="AW166" s="17"/>
      <c r="AX166" s="17"/>
      <c r="AY166" s="17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</row>
    <row r="167" spans="1:404" s="5" customFormat="1" ht="20.100000000000001" customHeight="1" x14ac:dyDescent="0.25">
      <c r="A167" s="6">
        <v>30</v>
      </c>
      <c r="B167" s="25">
        <v>1361</v>
      </c>
      <c r="C167" s="25" t="s">
        <v>29</v>
      </c>
      <c r="D167" s="9" t="s">
        <v>191</v>
      </c>
      <c r="E167" s="25" t="s">
        <v>20</v>
      </c>
      <c r="F167" s="25" t="s">
        <v>19</v>
      </c>
      <c r="G167" s="20"/>
      <c r="H167" s="20"/>
      <c r="I167" s="20"/>
      <c r="J167" s="20"/>
      <c r="K167" s="17"/>
      <c r="L167" s="17"/>
      <c r="M167" s="17"/>
      <c r="N167" s="17"/>
      <c r="O167" s="17"/>
      <c r="P167" s="23"/>
      <c r="Q167" s="17"/>
      <c r="R167" s="54"/>
      <c r="S167" s="6"/>
      <c r="T167" s="6"/>
      <c r="U167" s="54"/>
      <c r="V167" s="54"/>
      <c r="W167" s="17"/>
      <c r="X167" s="18"/>
      <c r="Y167" s="18"/>
      <c r="Z167" s="18"/>
      <c r="AA167" s="18"/>
      <c r="AB167" s="18"/>
      <c r="AC167" s="18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</row>
    <row r="168" spans="1:404" s="5" customFormat="1" ht="20.100000000000001" customHeight="1" x14ac:dyDescent="0.25">
      <c r="A168" s="6">
        <v>140</v>
      </c>
      <c r="B168" s="25">
        <v>132</v>
      </c>
      <c r="C168" s="25" t="s">
        <v>28</v>
      </c>
      <c r="D168" s="9" t="s">
        <v>290</v>
      </c>
      <c r="E168" s="25" t="s">
        <v>42</v>
      </c>
      <c r="F168" s="25">
        <v>15</v>
      </c>
      <c r="G168" s="20"/>
      <c r="H168" s="20"/>
      <c r="I168" s="20"/>
      <c r="J168" s="20"/>
      <c r="K168" s="17"/>
      <c r="L168" s="17"/>
      <c r="M168" s="17"/>
      <c r="N168" s="17"/>
      <c r="O168" s="17"/>
      <c r="P168" s="23"/>
      <c r="Q168" s="17"/>
      <c r="R168" s="17"/>
      <c r="S168" s="17"/>
      <c r="T168" s="17"/>
      <c r="U168" s="17"/>
      <c r="V168" s="17"/>
      <c r="W168" s="17"/>
      <c r="X168" s="18"/>
      <c r="Y168" s="18"/>
      <c r="Z168" s="18"/>
      <c r="AA168" s="18"/>
      <c r="AB168" s="18"/>
      <c r="AC168" s="18"/>
      <c r="AD168" s="6"/>
      <c r="AE168" s="6"/>
      <c r="AF168" s="18"/>
      <c r="AG168" s="17"/>
      <c r="AH168" s="17"/>
      <c r="AI168" s="17"/>
      <c r="AJ168" s="17"/>
      <c r="AK168" s="17"/>
      <c r="AL168" s="17"/>
      <c r="AM168" s="6"/>
      <c r="AN168" s="6"/>
      <c r="AO168" s="17"/>
      <c r="AP168" s="6"/>
      <c r="AQ168" s="6"/>
      <c r="AR168" s="17"/>
      <c r="AS168" s="6"/>
      <c r="AT168" s="54"/>
      <c r="AU168" s="54"/>
      <c r="AV168" s="17"/>
      <c r="AW168" s="17"/>
      <c r="AX168" s="17"/>
      <c r="AY168" s="17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</row>
    <row r="169" spans="1:404" s="5" customFormat="1" ht="20.100000000000001" customHeight="1" x14ac:dyDescent="0.25">
      <c r="A169" s="18">
        <v>141</v>
      </c>
      <c r="B169" s="25">
        <v>154</v>
      </c>
      <c r="C169" s="25" t="s">
        <v>28</v>
      </c>
      <c r="D169" s="9" t="s">
        <v>291</v>
      </c>
      <c r="E169" s="25" t="s">
        <v>42</v>
      </c>
      <c r="F169" s="25">
        <v>12</v>
      </c>
      <c r="G169" s="20"/>
      <c r="H169" s="20"/>
      <c r="I169" s="20"/>
      <c r="J169" s="20"/>
      <c r="K169" s="17"/>
      <c r="L169" s="17"/>
      <c r="M169" s="17"/>
      <c r="N169" s="17"/>
      <c r="O169" s="17"/>
      <c r="P169" s="23"/>
      <c r="Q169" s="17"/>
      <c r="R169" s="17"/>
      <c r="S169" s="17"/>
      <c r="T169" s="17"/>
      <c r="U169" s="17"/>
      <c r="V169" s="17"/>
      <c r="W169" s="17"/>
      <c r="X169" s="18"/>
      <c r="Y169" s="18"/>
      <c r="Z169" s="18"/>
      <c r="AA169" s="18"/>
      <c r="AB169" s="18"/>
      <c r="AC169" s="18"/>
      <c r="AD169" s="17"/>
      <c r="AE169" s="18"/>
      <c r="AF169" s="18"/>
      <c r="AG169" s="17"/>
      <c r="AH169" s="17"/>
      <c r="AI169" s="6"/>
      <c r="AJ169" s="17"/>
      <c r="AK169" s="17"/>
      <c r="AL169" s="17"/>
      <c r="AM169" s="17"/>
      <c r="AN169" s="17"/>
      <c r="AO169" s="20"/>
      <c r="AP169" s="6"/>
      <c r="AQ169" s="6"/>
      <c r="AR169" s="20"/>
      <c r="AS169" s="6"/>
      <c r="AT169" s="6"/>
      <c r="AU169" s="20"/>
      <c r="AV169" s="20"/>
      <c r="AW169" s="20"/>
      <c r="AX169" s="53"/>
      <c r="AY169" s="17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</row>
    <row r="170" spans="1:404" s="5" customFormat="1" ht="20.100000000000001" customHeight="1" x14ac:dyDescent="0.25">
      <c r="A170" s="18">
        <v>91</v>
      </c>
      <c r="B170" s="25">
        <v>155</v>
      </c>
      <c r="C170" s="35" t="s">
        <v>28</v>
      </c>
      <c r="D170" s="74" t="s">
        <v>242</v>
      </c>
      <c r="E170" s="35" t="s">
        <v>42</v>
      </c>
      <c r="F170" s="25">
        <v>50</v>
      </c>
      <c r="G170" s="20"/>
      <c r="H170" s="20"/>
      <c r="I170" s="20"/>
      <c r="J170" s="20"/>
      <c r="K170" s="17"/>
      <c r="L170" s="17"/>
      <c r="M170" s="17"/>
      <c r="N170" s="17"/>
      <c r="O170" s="17"/>
      <c r="P170" s="23"/>
      <c r="Q170" s="17"/>
      <c r="R170" s="17"/>
      <c r="S170" s="17"/>
      <c r="T170" s="17"/>
      <c r="U170" s="17"/>
      <c r="V170" s="17"/>
      <c r="W170" s="17"/>
      <c r="X170" s="18"/>
      <c r="Y170" s="18"/>
      <c r="Z170" s="18"/>
      <c r="AA170" s="18"/>
      <c r="AB170" s="18"/>
      <c r="AC170" s="18"/>
      <c r="AD170" s="17"/>
      <c r="AE170" s="18"/>
      <c r="AF170" s="18"/>
      <c r="AG170" s="17"/>
      <c r="AH170" s="6"/>
      <c r="AI170" s="6"/>
      <c r="AJ170" s="17"/>
      <c r="AK170" s="17"/>
      <c r="AL170" s="17"/>
      <c r="AM170" s="17"/>
      <c r="AN170" s="17"/>
      <c r="AO170" s="17"/>
      <c r="AP170" s="6"/>
      <c r="AQ170" s="6"/>
      <c r="AR170" s="54"/>
      <c r="AS170" s="54"/>
      <c r="AT170" s="17"/>
      <c r="AU170" s="17"/>
      <c r="AV170" s="54"/>
      <c r="AW170" s="17"/>
      <c r="AX170" s="17"/>
      <c r="AY170" s="17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</row>
    <row r="171" spans="1:404" s="5" customFormat="1" ht="20.100000000000001" customHeight="1" x14ac:dyDescent="0.25">
      <c r="A171" s="18">
        <v>27</v>
      </c>
      <c r="B171" s="25">
        <v>207</v>
      </c>
      <c r="C171" s="25" t="s">
        <v>28</v>
      </c>
      <c r="D171" s="9" t="s">
        <v>190</v>
      </c>
      <c r="E171" s="35" t="s">
        <v>40</v>
      </c>
      <c r="F171" s="25">
        <v>25</v>
      </c>
      <c r="G171" s="20"/>
      <c r="H171" s="20"/>
      <c r="I171" s="20"/>
      <c r="J171" s="20"/>
      <c r="K171" s="17"/>
      <c r="L171" s="17"/>
      <c r="M171" s="17"/>
      <c r="N171" s="17"/>
      <c r="O171" s="17"/>
      <c r="P171" s="23"/>
      <c r="Q171" s="6"/>
      <c r="R171" s="6"/>
      <c r="S171" s="17"/>
      <c r="T171" s="17"/>
      <c r="U171" s="17"/>
      <c r="V171" s="17"/>
      <c r="W171" s="17"/>
      <c r="X171" s="18"/>
      <c r="Y171" s="18"/>
      <c r="Z171" s="18"/>
      <c r="AA171" s="18"/>
      <c r="AB171" s="18"/>
      <c r="AC171" s="18"/>
      <c r="AD171" s="17"/>
      <c r="AE171" s="18"/>
      <c r="AF171" s="18"/>
      <c r="AG171" s="17"/>
      <c r="AH171" s="17"/>
      <c r="AI171" s="17"/>
      <c r="AJ171" s="17"/>
      <c r="AK171" s="54"/>
      <c r="AL171" s="54"/>
      <c r="AM171" s="17"/>
      <c r="AN171" s="17"/>
      <c r="AO171" s="17"/>
      <c r="AP171" s="17"/>
      <c r="AQ171" s="17"/>
      <c r="AR171" s="17"/>
      <c r="AS171" s="17"/>
      <c r="AT171" s="17"/>
      <c r="AU171" s="17"/>
      <c r="AV171" s="29"/>
      <c r="AW171" s="17"/>
      <c r="AX171" s="17"/>
      <c r="AY171" s="17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</row>
    <row r="172" spans="1:404" s="5" customFormat="1" ht="20.100000000000001" customHeight="1" x14ac:dyDescent="0.25">
      <c r="A172" s="6">
        <v>142</v>
      </c>
      <c r="B172" s="25">
        <v>210</v>
      </c>
      <c r="C172" s="25" t="s">
        <v>28</v>
      </c>
      <c r="D172" s="9" t="s">
        <v>292</v>
      </c>
      <c r="E172" s="35" t="s">
        <v>42</v>
      </c>
      <c r="F172" s="25">
        <v>11</v>
      </c>
      <c r="G172" s="20"/>
      <c r="H172" s="20"/>
      <c r="I172" s="20"/>
      <c r="J172" s="20"/>
      <c r="K172" s="17"/>
      <c r="L172" s="17"/>
      <c r="M172" s="17"/>
      <c r="N172" s="17"/>
      <c r="O172" s="17"/>
      <c r="P172" s="23"/>
      <c r="Q172" s="17"/>
      <c r="R172" s="17"/>
      <c r="S172" s="17"/>
      <c r="T172" s="17"/>
      <c r="U172" s="17"/>
      <c r="V172" s="17"/>
      <c r="W172" s="17"/>
      <c r="X172" s="18"/>
      <c r="Y172" s="18"/>
      <c r="Z172" s="18"/>
      <c r="AA172" s="18"/>
      <c r="AB172" s="18"/>
      <c r="AC172" s="18"/>
      <c r="AD172" s="17"/>
      <c r="AE172" s="18"/>
      <c r="AF172" s="18"/>
      <c r="AG172" s="6"/>
      <c r="AH172" s="17"/>
      <c r="AI172" s="17"/>
      <c r="AJ172" s="17"/>
      <c r="AK172" s="17"/>
      <c r="AL172" s="17"/>
      <c r="AM172" s="17"/>
      <c r="AN172" s="17"/>
      <c r="AO172" s="17"/>
      <c r="AP172" s="6"/>
      <c r="AQ172" s="6"/>
      <c r="AR172" s="17"/>
      <c r="AS172" s="6"/>
      <c r="AT172" s="6"/>
      <c r="AU172" s="17"/>
      <c r="AV172" s="17"/>
      <c r="AW172" s="17"/>
      <c r="AX172" s="54"/>
      <c r="AY172" s="17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</row>
    <row r="173" spans="1:404" s="5" customFormat="1" ht="20.100000000000001" customHeight="1" x14ac:dyDescent="0.25">
      <c r="A173" s="18">
        <v>65</v>
      </c>
      <c r="B173" s="25">
        <v>1551</v>
      </c>
      <c r="C173" s="25" t="s">
        <v>28</v>
      </c>
      <c r="D173" s="3" t="s">
        <v>215</v>
      </c>
      <c r="E173" s="25" t="s">
        <v>20</v>
      </c>
      <c r="F173" s="25" t="s">
        <v>19</v>
      </c>
      <c r="G173" s="20"/>
      <c r="H173" s="20"/>
      <c r="I173" s="20"/>
      <c r="J173" s="20"/>
      <c r="K173" s="17"/>
      <c r="L173" s="54"/>
      <c r="M173" s="54"/>
      <c r="N173" s="17"/>
      <c r="O173" s="17"/>
      <c r="P173" s="23"/>
      <c r="Q173" s="17"/>
      <c r="R173" s="17"/>
      <c r="S173" s="17"/>
      <c r="T173" s="17"/>
      <c r="U173" s="17"/>
      <c r="V173" s="17"/>
      <c r="W173" s="17"/>
      <c r="X173" s="18"/>
      <c r="Y173" s="18"/>
      <c r="Z173" s="18"/>
      <c r="AA173" s="18"/>
      <c r="AB173" s="18"/>
      <c r="AC173" s="18"/>
      <c r="AD173" s="17"/>
      <c r="AE173" s="17"/>
      <c r="AF173" s="18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</row>
    <row r="174" spans="1:404" s="5" customFormat="1" ht="20.100000000000001" customHeight="1" x14ac:dyDescent="0.25">
      <c r="A174" s="6">
        <v>56</v>
      </c>
      <c r="B174" s="6">
        <v>7054</v>
      </c>
      <c r="C174" s="6" t="s">
        <v>28</v>
      </c>
      <c r="D174" s="3" t="s">
        <v>53</v>
      </c>
      <c r="E174" s="35" t="s">
        <v>20</v>
      </c>
      <c r="F174" s="6" t="s">
        <v>19</v>
      </c>
      <c r="G174" s="20"/>
      <c r="H174" s="20"/>
      <c r="I174" s="20"/>
      <c r="J174" s="20"/>
      <c r="K174" s="17"/>
      <c r="L174" s="17"/>
      <c r="M174" s="17"/>
      <c r="N174" s="17"/>
      <c r="O174" s="17"/>
      <c r="P174" s="23"/>
      <c r="Q174" s="17"/>
      <c r="R174" s="17"/>
      <c r="S174" s="54"/>
      <c r="T174" s="54"/>
      <c r="U174" s="17"/>
      <c r="V174" s="17"/>
      <c r="W174" s="17"/>
      <c r="X174" s="18"/>
      <c r="Y174" s="18"/>
      <c r="Z174" s="18"/>
      <c r="AA174" s="18"/>
      <c r="AB174" s="18"/>
      <c r="AC174" s="18"/>
      <c r="AD174" s="17"/>
      <c r="AE174" s="18"/>
      <c r="AF174" s="18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</row>
    <row r="175" spans="1:404" s="5" customFormat="1" ht="20.100000000000001" customHeight="1" x14ac:dyDescent="0.25">
      <c r="A175" s="18">
        <v>37</v>
      </c>
      <c r="B175" s="6">
        <v>264</v>
      </c>
      <c r="C175" s="6" t="s">
        <v>27</v>
      </c>
      <c r="D175" s="3" t="s">
        <v>198</v>
      </c>
      <c r="E175" s="35" t="s">
        <v>40</v>
      </c>
      <c r="F175" s="6">
        <v>23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23"/>
      <c r="Q175" s="17"/>
      <c r="R175" s="6"/>
      <c r="S175" s="6"/>
      <c r="T175" s="6"/>
      <c r="U175" s="6"/>
      <c r="V175" s="6"/>
      <c r="W175" s="6"/>
      <c r="X175" s="18"/>
      <c r="Y175" s="18"/>
      <c r="Z175" s="18"/>
      <c r="AA175" s="6"/>
      <c r="AB175" s="6"/>
      <c r="AC175" s="6"/>
      <c r="AD175" s="54"/>
      <c r="AE175" s="6"/>
      <c r="AF175" s="17"/>
      <c r="AG175" s="6"/>
      <c r="AH175" s="6"/>
      <c r="AI175" s="6"/>
      <c r="AJ175" s="6"/>
      <c r="AK175" s="6"/>
      <c r="AL175" s="6"/>
      <c r="AM175" s="54"/>
      <c r="AN175" s="54"/>
      <c r="AO175" s="54"/>
      <c r="AP175" s="54"/>
      <c r="AQ175" s="54"/>
      <c r="AR175" s="17"/>
      <c r="AS175" s="17"/>
      <c r="AT175" s="17"/>
      <c r="AU175" s="17"/>
      <c r="AV175" s="17"/>
      <c r="AW175" s="17"/>
      <c r="AX175" s="17"/>
      <c r="AY175" s="17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</row>
    <row r="176" spans="1:404" s="5" customFormat="1" ht="20.100000000000001" customHeight="1" x14ac:dyDescent="0.25">
      <c r="A176" s="18">
        <v>53</v>
      </c>
      <c r="B176" s="6">
        <v>7058</v>
      </c>
      <c r="C176" s="6" t="s">
        <v>27</v>
      </c>
      <c r="D176" s="3" t="s">
        <v>49</v>
      </c>
      <c r="E176" s="35" t="s">
        <v>20</v>
      </c>
      <c r="F176" s="6" t="s">
        <v>19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23"/>
      <c r="Q176" s="54"/>
      <c r="R176" s="54"/>
      <c r="S176" s="17"/>
      <c r="T176" s="17"/>
      <c r="U176" s="17"/>
      <c r="V176" s="17"/>
      <c r="W176" s="17"/>
      <c r="X176" s="18"/>
      <c r="Y176" s="18"/>
      <c r="Z176" s="18"/>
      <c r="AA176" s="18"/>
      <c r="AB176" s="18"/>
      <c r="AC176" s="18"/>
      <c r="AD176" s="17"/>
      <c r="AE176" s="18"/>
      <c r="AF176" s="18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</row>
    <row r="177" spans="1:404" s="8" customFormat="1" ht="20.100000000000001" customHeight="1" x14ac:dyDescent="0.25">
      <c r="A177" s="69"/>
      <c r="B177" s="69"/>
      <c r="C177" s="69"/>
      <c r="D177" s="70"/>
      <c r="E177" s="68" t="s">
        <v>125</v>
      </c>
      <c r="F177" s="26">
        <f>SUMIF(E$3:E$176,"A",F$3:F$176)</f>
        <v>2066</v>
      </c>
      <c r="G177" s="38"/>
      <c r="H177" s="38"/>
      <c r="I177" s="38"/>
      <c r="J177" s="38"/>
      <c r="K177" s="38"/>
      <c r="L177" s="38"/>
      <c r="M177" s="38"/>
      <c r="N177" s="38"/>
      <c r="O177" s="38"/>
      <c r="P177" s="39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</row>
    <row r="178" spans="1:404" s="10" customFormat="1" ht="20.100000000000001" customHeight="1" x14ac:dyDescent="0.25">
      <c r="A178" s="71"/>
      <c r="B178" s="71"/>
      <c r="C178" s="71"/>
      <c r="D178" s="72"/>
      <c r="E178" s="68" t="s">
        <v>126</v>
      </c>
      <c r="F178" s="26">
        <f>SUMIF(E$3:E$176,"B",F$3:F$176)</f>
        <v>64</v>
      </c>
      <c r="G178" s="38"/>
      <c r="H178" s="38"/>
      <c r="I178" s="38"/>
      <c r="J178" s="38"/>
      <c r="K178" s="38"/>
      <c r="L178" s="38"/>
      <c r="M178" s="38"/>
      <c r="N178" s="38"/>
      <c r="O178" s="38"/>
      <c r="P178" s="39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</row>
    <row r="179" spans="1:404" s="10" customFormat="1" ht="20.100000000000001" customHeight="1" x14ac:dyDescent="0.25">
      <c r="A179" s="71"/>
      <c r="B179" s="71"/>
      <c r="C179" s="71"/>
      <c r="D179" s="72"/>
      <c r="E179" s="68" t="s">
        <v>127</v>
      </c>
      <c r="F179" s="26">
        <f>SUMIF(E$3:E$176,"C",F$3:F$176)</f>
        <v>1198</v>
      </c>
      <c r="G179" s="38"/>
      <c r="H179" s="38"/>
      <c r="I179" s="38"/>
      <c r="J179" s="38"/>
      <c r="K179" s="38"/>
      <c r="L179" s="38"/>
      <c r="M179" s="38"/>
      <c r="N179" s="38"/>
      <c r="O179" s="38"/>
      <c r="P179" s="39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</row>
    <row r="180" spans="1:404" s="24" customFormat="1" ht="20.100000000000001" customHeight="1" x14ac:dyDescent="0.25">
      <c r="A180" s="71"/>
      <c r="B180" s="71"/>
      <c r="C180" s="71"/>
      <c r="D180" s="72"/>
      <c r="E180" s="68" t="s">
        <v>128</v>
      </c>
      <c r="F180" s="26">
        <v>5200</v>
      </c>
      <c r="G180" s="40"/>
      <c r="H180" s="40"/>
      <c r="I180" s="40"/>
      <c r="J180" s="40"/>
      <c r="K180" s="40"/>
      <c r="L180" s="40"/>
      <c r="M180" s="40"/>
      <c r="N180" s="40"/>
      <c r="O180" s="40"/>
      <c r="P180" s="41"/>
      <c r="Q180" s="40"/>
      <c r="R180" s="40"/>
      <c r="S180" s="40"/>
      <c r="T180" s="40"/>
      <c r="U180" s="40"/>
      <c r="V180" s="40"/>
      <c r="W180" s="40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40"/>
      <c r="AK180" s="40"/>
      <c r="AL180" s="40"/>
      <c r="AM180" s="40"/>
      <c r="AN180" s="38"/>
      <c r="AO180" s="38"/>
      <c r="AP180" s="40"/>
      <c r="AQ180" s="40"/>
      <c r="AR180" s="38"/>
      <c r="AS180" s="38"/>
      <c r="AT180" s="38"/>
      <c r="AU180" s="40"/>
      <c r="AV180" s="40"/>
      <c r="AW180" s="40"/>
      <c r="AX180" s="40"/>
      <c r="AY180" s="4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0"/>
      <c r="JA180" s="50"/>
      <c r="JB180" s="50"/>
      <c r="JC180" s="50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0"/>
      <c r="JO180" s="50"/>
      <c r="JP180" s="50"/>
      <c r="JQ180" s="50"/>
      <c r="JR180" s="50"/>
      <c r="JS180" s="50"/>
      <c r="JT180" s="50"/>
      <c r="JU180" s="50"/>
      <c r="JV180" s="50"/>
      <c r="JW180" s="50"/>
      <c r="JX180" s="50"/>
      <c r="JY180" s="50"/>
      <c r="JZ180" s="50"/>
      <c r="KA180" s="50"/>
      <c r="KB180" s="50"/>
      <c r="KC180" s="50"/>
      <c r="KD180" s="50"/>
      <c r="KE180" s="50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0"/>
      <c r="KQ180" s="50"/>
      <c r="KR180" s="50"/>
      <c r="KS180" s="50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0"/>
      <c r="LE180" s="50"/>
      <c r="LF180" s="50"/>
      <c r="LG180" s="50"/>
      <c r="LH180" s="50"/>
      <c r="LI180" s="50"/>
      <c r="LJ180" s="50"/>
      <c r="LK180" s="50"/>
      <c r="LL180" s="50"/>
      <c r="LM180" s="50"/>
      <c r="LN180" s="50"/>
      <c r="LO180" s="50"/>
      <c r="LP180" s="50"/>
      <c r="LQ180" s="50"/>
      <c r="LR180" s="50"/>
      <c r="LS180" s="50"/>
      <c r="LT180" s="50"/>
      <c r="LU180" s="50"/>
      <c r="LV180" s="50"/>
      <c r="LW180" s="50"/>
      <c r="LX180" s="50"/>
      <c r="LY180" s="50"/>
      <c r="LZ180" s="50"/>
      <c r="MA180" s="50"/>
      <c r="MB180" s="50"/>
      <c r="MC180" s="50"/>
      <c r="MD180" s="50"/>
      <c r="ME180" s="50"/>
      <c r="MF180" s="50"/>
      <c r="MG180" s="50"/>
      <c r="MH180" s="50"/>
      <c r="MI180" s="50"/>
      <c r="MJ180" s="50"/>
      <c r="MK180" s="50"/>
      <c r="ML180" s="50"/>
      <c r="MM180" s="50"/>
      <c r="MN180" s="50"/>
      <c r="MO180" s="50"/>
      <c r="MP180" s="50"/>
      <c r="MQ180" s="50"/>
      <c r="MR180" s="50"/>
      <c r="MS180" s="50"/>
      <c r="MT180" s="50"/>
      <c r="MU180" s="50"/>
      <c r="MV180" s="50"/>
      <c r="MW180" s="50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0"/>
      <c r="NI180" s="50"/>
      <c r="NJ180" s="50"/>
      <c r="NK180" s="50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0"/>
      <c r="NW180" s="50"/>
      <c r="NX180" s="50"/>
      <c r="NY180" s="50"/>
      <c r="NZ180" s="50"/>
      <c r="OA180" s="50"/>
      <c r="OB180" s="50"/>
      <c r="OC180" s="50"/>
      <c r="OD180" s="50"/>
      <c r="OE180" s="50"/>
      <c r="OF180" s="50"/>
      <c r="OG180" s="50"/>
      <c r="OH180" s="50"/>
      <c r="OI180" s="50"/>
      <c r="OJ180" s="50"/>
      <c r="OK180" s="50"/>
      <c r="OL180" s="50"/>
      <c r="OM180" s="50"/>
      <c r="ON180" s="50"/>
    </row>
    <row r="181" spans="1:404" s="24" customFormat="1" ht="20.100000000000001" customHeight="1" x14ac:dyDescent="0.25">
      <c r="A181" s="71"/>
      <c r="B181" s="71"/>
      <c r="C181" s="71"/>
      <c r="D181" s="72"/>
      <c r="E181" s="68" t="s">
        <v>129</v>
      </c>
      <c r="F181" s="26">
        <v>1400</v>
      </c>
      <c r="G181" s="28"/>
      <c r="H181" s="28"/>
      <c r="I181" s="28"/>
      <c r="J181" s="28"/>
      <c r="K181" s="28"/>
      <c r="L181" s="28"/>
      <c r="M181" s="28"/>
      <c r="N181" s="28"/>
      <c r="O181" s="28"/>
      <c r="P181" s="41"/>
      <c r="Q181" s="28"/>
      <c r="R181" s="28"/>
      <c r="S181" s="28"/>
      <c r="T181" s="28"/>
      <c r="U181" s="28"/>
      <c r="V181" s="28"/>
      <c r="W181" s="28"/>
      <c r="X181" s="28"/>
      <c r="Y181" s="38"/>
      <c r="Z181" s="2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28"/>
      <c r="AP181" s="28"/>
      <c r="AQ181" s="40"/>
      <c r="AR181" s="38"/>
      <c r="AS181" s="38"/>
      <c r="AT181" s="38"/>
      <c r="AU181" s="28"/>
      <c r="AV181" s="28"/>
      <c r="AW181" s="28"/>
      <c r="AX181" s="28"/>
      <c r="AY181" s="28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  <c r="IW181" s="50"/>
      <c r="IX181" s="50"/>
      <c r="IY181" s="50"/>
      <c r="IZ181" s="50"/>
      <c r="JA181" s="50"/>
      <c r="JB181" s="50"/>
      <c r="JC181" s="50"/>
      <c r="JD181" s="50"/>
      <c r="JE181" s="50"/>
      <c r="JF181" s="50"/>
      <c r="JG181" s="50"/>
      <c r="JH181" s="50"/>
      <c r="JI181" s="50"/>
      <c r="JJ181" s="50"/>
      <c r="JK181" s="50"/>
      <c r="JL181" s="50"/>
      <c r="JM181" s="50"/>
      <c r="JN181" s="50"/>
      <c r="JO181" s="50"/>
      <c r="JP181" s="50"/>
      <c r="JQ181" s="50"/>
      <c r="JR181" s="50"/>
      <c r="JS181" s="50"/>
      <c r="JT181" s="50"/>
      <c r="JU181" s="50"/>
      <c r="JV181" s="50"/>
      <c r="JW181" s="50"/>
      <c r="JX181" s="50"/>
      <c r="JY181" s="50"/>
      <c r="JZ181" s="50"/>
      <c r="KA181" s="50"/>
      <c r="KB181" s="50"/>
      <c r="KC181" s="50"/>
      <c r="KD181" s="50"/>
      <c r="KE181" s="50"/>
      <c r="KF181" s="50"/>
      <c r="KG181" s="50"/>
      <c r="KH181" s="50"/>
      <c r="KI181" s="50"/>
      <c r="KJ181" s="50"/>
      <c r="KK181" s="50"/>
      <c r="KL181" s="50"/>
      <c r="KM181" s="50"/>
      <c r="KN181" s="50"/>
      <c r="KO181" s="50"/>
      <c r="KP181" s="50"/>
      <c r="KQ181" s="50"/>
      <c r="KR181" s="50"/>
      <c r="KS181" s="50"/>
      <c r="KT181" s="50"/>
      <c r="KU181" s="50"/>
      <c r="KV181" s="50"/>
      <c r="KW181" s="50"/>
      <c r="KX181" s="50"/>
      <c r="KY181" s="50"/>
      <c r="KZ181" s="50"/>
      <c r="LA181" s="50"/>
      <c r="LB181" s="50"/>
      <c r="LC181" s="50"/>
      <c r="LD181" s="50"/>
      <c r="LE181" s="50"/>
      <c r="LF181" s="50"/>
      <c r="LG181" s="50"/>
      <c r="LH181" s="50"/>
      <c r="LI181" s="50"/>
      <c r="LJ181" s="50"/>
      <c r="LK181" s="50"/>
      <c r="LL181" s="50"/>
      <c r="LM181" s="50"/>
      <c r="LN181" s="50"/>
      <c r="LO181" s="50"/>
      <c r="LP181" s="50"/>
      <c r="LQ181" s="50"/>
      <c r="LR181" s="50"/>
      <c r="LS181" s="50"/>
      <c r="LT181" s="50"/>
      <c r="LU181" s="50"/>
      <c r="LV181" s="50"/>
      <c r="LW181" s="50"/>
      <c r="LX181" s="50"/>
      <c r="LY181" s="50"/>
      <c r="LZ181" s="50"/>
      <c r="MA181" s="50"/>
      <c r="MB181" s="50"/>
      <c r="MC181" s="50"/>
      <c r="MD181" s="50"/>
      <c r="ME181" s="50"/>
      <c r="MF181" s="50"/>
      <c r="MG181" s="50"/>
      <c r="MH181" s="50"/>
      <c r="MI181" s="50"/>
      <c r="MJ181" s="50"/>
      <c r="MK181" s="50"/>
      <c r="ML181" s="50"/>
      <c r="MM181" s="50"/>
      <c r="MN181" s="50"/>
      <c r="MO181" s="50"/>
      <c r="MP181" s="50"/>
      <c r="MQ181" s="50"/>
      <c r="MR181" s="50"/>
      <c r="MS181" s="50"/>
      <c r="MT181" s="50"/>
      <c r="MU181" s="50"/>
      <c r="MV181" s="50"/>
      <c r="MW181" s="50"/>
      <c r="MX181" s="50"/>
      <c r="MY181" s="50"/>
      <c r="MZ181" s="50"/>
      <c r="NA181" s="50"/>
      <c r="NB181" s="50"/>
      <c r="NC181" s="50"/>
      <c r="ND181" s="50"/>
      <c r="NE181" s="50"/>
      <c r="NF181" s="50"/>
      <c r="NG181" s="50"/>
      <c r="NH181" s="50"/>
      <c r="NI181" s="50"/>
      <c r="NJ181" s="50"/>
      <c r="NK181" s="50"/>
      <c r="NL181" s="50"/>
      <c r="NM181" s="50"/>
      <c r="NN181" s="50"/>
      <c r="NO181" s="50"/>
      <c r="NP181" s="50"/>
      <c r="NQ181" s="50"/>
      <c r="NR181" s="50"/>
      <c r="NS181" s="50"/>
      <c r="NT181" s="50"/>
      <c r="NU181" s="50"/>
      <c r="NV181" s="50"/>
      <c r="NW181" s="50"/>
      <c r="NX181" s="50"/>
      <c r="NY181" s="50"/>
      <c r="NZ181" s="50"/>
      <c r="OA181" s="50"/>
      <c r="OB181" s="50"/>
      <c r="OC181" s="50"/>
      <c r="OD181" s="50"/>
      <c r="OE181" s="50"/>
      <c r="OF181" s="50"/>
      <c r="OG181" s="50"/>
      <c r="OH181" s="50"/>
      <c r="OI181" s="50"/>
      <c r="OJ181" s="50"/>
      <c r="OK181" s="50"/>
      <c r="OL181" s="50"/>
      <c r="OM181" s="50"/>
      <c r="ON181" s="50"/>
    </row>
    <row r="182" spans="1:404" s="24" customFormat="1" ht="20.100000000000001" customHeight="1" x14ac:dyDescent="0.25">
      <c r="A182" s="71"/>
      <c r="B182" s="71"/>
      <c r="C182" s="71"/>
      <c r="D182" s="72"/>
      <c r="E182" s="68" t="s">
        <v>130</v>
      </c>
      <c r="F182" s="28" t="s">
        <v>19</v>
      </c>
      <c r="G182" s="28"/>
      <c r="H182" s="28"/>
      <c r="I182" s="28"/>
      <c r="J182" s="28"/>
      <c r="K182" s="28"/>
      <c r="L182" s="28"/>
      <c r="M182" s="28"/>
      <c r="N182" s="28"/>
      <c r="O182" s="28"/>
      <c r="P182" s="41"/>
      <c r="Q182" s="28"/>
      <c r="R182" s="28"/>
      <c r="S182" s="28"/>
      <c r="T182" s="28"/>
      <c r="U182" s="28"/>
      <c r="V182" s="28"/>
      <c r="W182" s="28"/>
      <c r="X182" s="38"/>
      <c r="Y182" s="2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28"/>
      <c r="AP182" s="28"/>
      <c r="AQ182" s="40"/>
      <c r="AR182" s="38"/>
      <c r="AS182" s="38"/>
      <c r="AT182" s="38"/>
      <c r="AU182" s="28"/>
      <c r="AV182" s="28"/>
      <c r="AW182" s="28"/>
      <c r="AX182" s="28"/>
      <c r="AY182" s="28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  <c r="IW182" s="50"/>
      <c r="IX182" s="50"/>
      <c r="IY182" s="50"/>
      <c r="IZ182" s="50"/>
      <c r="JA182" s="50"/>
      <c r="JB182" s="50"/>
      <c r="JC182" s="50"/>
      <c r="JD182" s="50"/>
      <c r="JE182" s="50"/>
      <c r="JF182" s="50"/>
      <c r="JG182" s="50"/>
      <c r="JH182" s="50"/>
      <c r="JI182" s="50"/>
      <c r="JJ182" s="50"/>
      <c r="JK182" s="50"/>
      <c r="JL182" s="50"/>
      <c r="JM182" s="50"/>
      <c r="JN182" s="50"/>
      <c r="JO182" s="50"/>
      <c r="JP182" s="50"/>
      <c r="JQ182" s="50"/>
      <c r="JR182" s="50"/>
      <c r="JS182" s="50"/>
      <c r="JT182" s="50"/>
      <c r="JU182" s="50"/>
      <c r="JV182" s="50"/>
      <c r="JW182" s="50"/>
      <c r="JX182" s="50"/>
      <c r="JY182" s="50"/>
      <c r="JZ182" s="50"/>
      <c r="KA182" s="50"/>
      <c r="KB182" s="50"/>
      <c r="KC182" s="50"/>
      <c r="KD182" s="50"/>
      <c r="KE182" s="50"/>
      <c r="KF182" s="50"/>
      <c r="KG182" s="50"/>
      <c r="KH182" s="50"/>
      <c r="KI182" s="50"/>
      <c r="KJ182" s="50"/>
      <c r="KK182" s="50"/>
      <c r="KL182" s="50"/>
      <c r="KM182" s="50"/>
      <c r="KN182" s="50"/>
      <c r="KO182" s="50"/>
      <c r="KP182" s="50"/>
      <c r="KQ182" s="50"/>
      <c r="KR182" s="50"/>
      <c r="KS182" s="50"/>
      <c r="KT182" s="50"/>
      <c r="KU182" s="50"/>
      <c r="KV182" s="50"/>
      <c r="KW182" s="50"/>
      <c r="KX182" s="50"/>
      <c r="KY182" s="50"/>
      <c r="KZ182" s="50"/>
      <c r="LA182" s="50"/>
      <c r="LB182" s="50"/>
      <c r="LC182" s="50"/>
      <c r="LD182" s="50"/>
      <c r="LE182" s="50"/>
      <c r="LF182" s="50"/>
      <c r="LG182" s="50"/>
      <c r="LH182" s="50"/>
      <c r="LI182" s="50"/>
      <c r="LJ182" s="50"/>
      <c r="LK182" s="50"/>
      <c r="LL182" s="50"/>
      <c r="LM182" s="50"/>
      <c r="LN182" s="50"/>
      <c r="LO182" s="50"/>
      <c r="LP182" s="50"/>
      <c r="LQ182" s="50"/>
      <c r="LR182" s="50"/>
      <c r="LS182" s="50"/>
      <c r="LT182" s="50"/>
      <c r="LU182" s="50"/>
      <c r="LV182" s="50"/>
      <c r="LW182" s="50"/>
      <c r="LX182" s="50"/>
      <c r="LY182" s="50"/>
      <c r="LZ182" s="50"/>
      <c r="MA182" s="50"/>
      <c r="MB182" s="50"/>
      <c r="MC182" s="50"/>
      <c r="MD182" s="50"/>
      <c r="ME182" s="50"/>
      <c r="MF182" s="50"/>
      <c r="MG182" s="50"/>
      <c r="MH182" s="50"/>
      <c r="MI182" s="50"/>
      <c r="MJ182" s="50"/>
      <c r="MK182" s="50"/>
      <c r="ML182" s="50"/>
      <c r="MM182" s="50"/>
      <c r="MN182" s="50"/>
      <c r="MO182" s="50"/>
      <c r="MP182" s="50"/>
      <c r="MQ182" s="50"/>
      <c r="MR182" s="50"/>
      <c r="MS182" s="50"/>
      <c r="MT182" s="50"/>
      <c r="MU182" s="50"/>
      <c r="MV182" s="50"/>
      <c r="MW182" s="50"/>
      <c r="MX182" s="50"/>
      <c r="MY182" s="50"/>
      <c r="MZ182" s="50"/>
      <c r="NA182" s="50"/>
      <c r="NB182" s="50"/>
      <c r="NC182" s="50"/>
      <c r="ND182" s="50"/>
      <c r="NE182" s="50"/>
      <c r="NF182" s="50"/>
      <c r="NG182" s="50"/>
      <c r="NH182" s="50"/>
      <c r="NI182" s="50"/>
      <c r="NJ182" s="50"/>
      <c r="NK182" s="50"/>
      <c r="NL182" s="50"/>
      <c r="NM182" s="50"/>
      <c r="NN182" s="50"/>
      <c r="NO182" s="50"/>
      <c r="NP182" s="50"/>
      <c r="NQ182" s="50"/>
      <c r="NR182" s="50"/>
      <c r="NS182" s="50"/>
      <c r="NT182" s="50"/>
      <c r="NU182" s="50"/>
      <c r="NV182" s="50"/>
      <c r="NW182" s="50"/>
      <c r="NX182" s="50"/>
      <c r="NY182" s="50"/>
      <c r="NZ182" s="50"/>
      <c r="OA182" s="50"/>
      <c r="OB182" s="50"/>
      <c r="OC182" s="50"/>
      <c r="OD182" s="50"/>
      <c r="OE182" s="50"/>
      <c r="OF182" s="50"/>
      <c r="OG182" s="50"/>
      <c r="OH182" s="50"/>
      <c r="OI182" s="50"/>
      <c r="OJ182" s="50"/>
      <c r="OK182" s="50"/>
      <c r="OL182" s="50"/>
      <c r="OM182" s="50"/>
      <c r="ON182" s="50"/>
    </row>
    <row r="183" spans="1:404" s="24" customFormat="1" ht="20.100000000000001" customHeight="1" x14ac:dyDescent="0.25">
      <c r="A183" s="71"/>
      <c r="B183" s="71"/>
      <c r="C183" s="71"/>
      <c r="D183" s="72"/>
      <c r="E183" s="68" t="s">
        <v>131</v>
      </c>
      <c r="F183" s="28" t="s">
        <v>19</v>
      </c>
      <c r="G183" s="28"/>
      <c r="H183" s="28"/>
      <c r="I183" s="28"/>
      <c r="J183" s="28"/>
      <c r="K183" s="28"/>
      <c r="L183" s="28"/>
      <c r="M183" s="28"/>
      <c r="N183" s="28"/>
      <c r="O183" s="28"/>
      <c r="P183" s="41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28"/>
      <c r="AQ183" s="40"/>
      <c r="AR183" s="38"/>
      <c r="AS183" s="38"/>
      <c r="AT183" s="38"/>
      <c r="AU183" s="37"/>
      <c r="AV183" s="37"/>
      <c r="AW183" s="37"/>
      <c r="AX183" s="37"/>
      <c r="AY183" s="37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  <c r="IW183" s="50"/>
      <c r="IX183" s="50"/>
      <c r="IY183" s="50"/>
      <c r="IZ183" s="50"/>
      <c r="JA183" s="50"/>
      <c r="JB183" s="50"/>
      <c r="JC183" s="50"/>
      <c r="JD183" s="50"/>
      <c r="JE183" s="50"/>
      <c r="JF183" s="50"/>
      <c r="JG183" s="50"/>
      <c r="JH183" s="50"/>
      <c r="JI183" s="50"/>
      <c r="JJ183" s="50"/>
      <c r="JK183" s="50"/>
      <c r="JL183" s="50"/>
      <c r="JM183" s="50"/>
      <c r="JN183" s="50"/>
      <c r="JO183" s="50"/>
      <c r="JP183" s="50"/>
      <c r="JQ183" s="50"/>
      <c r="JR183" s="50"/>
      <c r="JS183" s="50"/>
      <c r="JT183" s="50"/>
      <c r="JU183" s="50"/>
      <c r="JV183" s="50"/>
      <c r="JW183" s="50"/>
      <c r="JX183" s="50"/>
      <c r="JY183" s="50"/>
      <c r="JZ183" s="50"/>
      <c r="KA183" s="50"/>
      <c r="KB183" s="50"/>
      <c r="KC183" s="50"/>
      <c r="KD183" s="50"/>
      <c r="KE183" s="50"/>
      <c r="KF183" s="50"/>
      <c r="KG183" s="50"/>
      <c r="KH183" s="50"/>
      <c r="KI183" s="50"/>
      <c r="KJ183" s="50"/>
      <c r="KK183" s="50"/>
      <c r="KL183" s="50"/>
      <c r="KM183" s="50"/>
      <c r="KN183" s="50"/>
      <c r="KO183" s="50"/>
      <c r="KP183" s="50"/>
      <c r="KQ183" s="50"/>
      <c r="KR183" s="50"/>
      <c r="KS183" s="50"/>
      <c r="KT183" s="50"/>
      <c r="KU183" s="50"/>
      <c r="KV183" s="50"/>
      <c r="KW183" s="50"/>
      <c r="KX183" s="50"/>
      <c r="KY183" s="50"/>
      <c r="KZ183" s="50"/>
      <c r="LA183" s="50"/>
      <c r="LB183" s="50"/>
      <c r="LC183" s="50"/>
      <c r="LD183" s="50"/>
      <c r="LE183" s="50"/>
      <c r="LF183" s="50"/>
      <c r="LG183" s="50"/>
      <c r="LH183" s="50"/>
      <c r="LI183" s="50"/>
      <c r="LJ183" s="50"/>
      <c r="LK183" s="50"/>
      <c r="LL183" s="50"/>
      <c r="LM183" s="50"/>
      <c r="LN183" s="50"/>
      <c r="LO183" s="50"/>
      <c r="LP183" s="50"/>
      <c r="LQ183" s="50"/>
      <c r="LR183" s="50"/>
      <c r="LS183" s="50"/>
      <c r="LT183" s="50"/>
      <c r="LU183" s="50"/>
      <c r="LV183" s="50"/>
      <c r="LW183" s="50"/>
      <c r="LX183" s="50"/>
      <c r="LY183" s="50"/>
      <c r="LZ183" s="50"/>
      <c r="MA183" s="50"/>
      <c r="MB183" s="50"/>
      <c r="MC183" s="50"/>
      <c r="MD183" s="50"/>
      <c r="ME183" s="50"/>
      <c r="MF183" s="50"/>
      <c r="MG183" s="50"/>
      <c r="MH183" s="50"/>
      <c r="MI183" s="50"/>
      <c r="MJ183" s="50"/>
      <c r="MK183" s="50"/>
      <c r="ML183" s="50"/>
      <c r="MM183" s="50"/>
      <c r="MN183" s="50"/>
      <c r="MO183" s="50"/>
      <c r="MP183" s="50"/>
      <c r="MQ183" s="50"/>
      <c r="MR183" s="50"/>
      <c r="MS183" s="50"/>
      <c r="MT183" s="50"/>
      <c r="MU183" s="50"/>
      <c r="MV183" s="50"/>
      <c r="MW183" s="50"/>
      <c r="MX183" s="50"/>
      <c r="MY183" s="50"/>
      <c r="MZ183" s="50"/>
      <c r="NA183" s="50"/>
      <c r="NB183" s="50"/>
      <c r="NC183" s="50"/>
      <c r="ND183" s="50"/>
      <c r="NE183" s="50"/>
      <c r="NF183" s="50"/>
      <c r="NG183" s="50"/>
      <c r="NH183" s="50"/>
      <c r="NI183" s="50"/>
      <c r="NJ183" s="50"/>
      <c r="NK183" s="50"/>
      <c r="NL183" s="50"/>
      <c r="NM183" s="50"/>
      <c r="NN183" s="50"/>
      <c r="NO183" s="50"/>
      <c r="NP183" s="50"/>
      <c r="NQ183" s="50"/>
      <c r="NR183" s="50"/>
      <c r="NS183" s="50"/>
      <c r="NT183" s="50"/>
      <c r="NU183" s="50"/>
      <c r="NV183" s="50"/>
      <c r="NW183" s="50"/>
      <c r="NX183" s="50"/>
      <c r="NY183" s="50"/>
      <c r="NZ183" s="50"/>
      <c r="OA183" s="50"/>
      <c r="OB183" s="50"/>
      <c r="OC183" s="50"/>
      <c r="OD183" s="50"/>
      <c r="OE183" s="50"/>
      <c r="OF183" s="50"/>
      <c r="OG183" s="50"/>
      <c r="OH183" s="50"/>
      <c r="OI183" s="50"/>
      <c r="OJ183" s="50"/>
      <c r="OK183" s="50"/>
      <c r="OL183" s="50"/>
      <c r="OM183" s="50"/>
      <c r="ON183" s="50"/>
    </row>
    <row r="184" spans="1:404" s="24" customFormat="1" ht="20.100000000000001" customHeight="1" x14ac:dyDescent="0.25">
      <c r="A184" s="71"/>
      <c r="B184" s="71"/>
      <c r="C184" s="71"/>
      <c r="D184" s="72"/>
      <c r="E184" s="68" t="s">
        <v>132</v>
      </c>
      <c r="F184" s="26">
        <f>SUMIF(E$3:E$176,"G",F$3:F$176)</f>
        <v>1723</v>
      </c>
      <c r="G184" s="28"/>
      <c r="H184" s="28"/>
      <c r="I184" s="28"/>
      <c r="J184" s="28"/>
      <c r="K184" s="28"/>
      <c r="L184" s="28"/>
      <c r="M184" s="28"/>
      <c r="N184" s="28"/>
      <c r="O184" s="28"/>
      <c r="P184" s="41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28"/>
      <c r="AP184" s="28"/>
      <c r="AQ184" s="28"/>
      <c r="AR184" s="38"/>
      <c r="AS184" s="38"/>
      <c r="AT184" s="38"/>
      <c r="AU184" s="28"/>
      <c r="AV184" s="28"/>
      <c r="AW184" s="28"/>
      <c r="AX184" s="28"/>
      <c r="AY184" s="28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  <c r="IW184" s="50"/>
      <c r="IX184" s="50"/>
      <c r="IY184" s="50"/>
      <c r="IZ184" s="50"/>
      <c r="JA184" s="50"/>
      <c r="JB184" s="50"/>
      <c r="JC184" s="50"/>
      <c r="JD184" s="50"/>
      <c r="JE184" s="50"/>
      <c r="JF184" s="50"/>
      <c r="JG184" s="50"/>
      <c r="JH184" s="50"/>
      <c r="JI184" s="50"/>
      <c r="JJ184" s="50"/>
      <c r="JK184" s="50"/>
      <c r="JL184" s="50"/>
      <c r="JM184" s="50"/>
      <c r="JN184" s="50"/>
      <c r="JO184" s="50"/>
      <c r="JP184" s="50"/>
      <c r="JQ184" s="50"/>
      <c r="JR184" s="50"/>
      <c r="JS184" s="50"/>
      <c r="JT184" s="50"/>
      <c r="JU184" s="50"/>
      <c r="JV184" s="50"/>
      <c r="JW184" s="50"/>
      <c r="JX184" s="50"/>
      <c r="JY184" s="50"/>
      <c r="JZ184" s="50"/>
      <c r="KA184" s="50"/>
      <c r="KB184" s="50"/>
      <c r="KC184" s="50"/>
      <c r="KD184" s="50"/>
      <c r="KE184" s="50"/>
      <c r="KF184" s="50"/>
      <c r="KG184" s="50"/>
      <c r="KH184" s="50"/>
      <c r="KI184" s="50"/>
      <c r="KJ184" s="50"/>
      <c r="KK184" s="50"/>
      <c r="KL184" s="50"/>
      <c r="KM184" s="50"/>
      <c r="KN184" s="50"/>
      <c r="KO184" s="50"/>
      <c r="KP184" s="50"/>
      <c r="KQ184" s="50"/>
      <c r="KR184" s="50"/>
      <c r="KS184" s="50"/>
      <c r="KT184" s="50"/>
      <c r="KU184" s="50"/>
      <c r="KV184" s="50"/>
      <c r="KW184" s="50"/>
      <c r="KX184" s="50"/>
      <c r="KY184" s="50"/>
      <c r="KZ184" s="50"/>
      <c r="LA184" s="50"/>
      <c r="LB184" s="50"/>
      <c r="LC184" s="50"/>
      <c r="LD184" s="50"/>
      <c r="LE184" s="50"/>
      <c r="LF184" s="50"/>
      <c r="LG184" s="50"/>
      <c r="LH184" s="50"/>
      <c r="LI184" s="50"/>
      <c r="LJ184" s="50"/>
      <c r="LK184" s="50"/>
      <c r="LL184" s="50"/>
      <c r="LM184" s="50"/>
      <c r="LN184" s="50"/>
      <c r="LO184" s="50"/>
      <c r="LP184" s="50"/>
      <c r="LQ184" s="50"/>
      <c r="LR184" s="50"/>
      <c r="LS184" s="50"/>
      <c r="LT184" s="50"/>
      <c r="LU184" s="50"/>
      <c r="LV184" s="50"/>
      <c r="LW184" s="50"/>
      <c r="LX184" s="50"/>
      <c r="LY184" s="50"/>
      <c r="LZ184" s="50"/>
      <c r="MA184" s="50"/>
      <c r="MB184" s="50"/>
      <c r="MC184" s="50"/>
      <c r="MD184" s="50"/>
      <c r="ME184" s="50"/>
      <c r="MF184" s="50"/>
      <c r="MG184" s="50"/>
      <c r="MH184" s="50"/>
      <c r="MI184" s="50"/>
      <c r="MJ184" s="50"/>
      <c r="MK184" s="50"/>
      <c r="ML184" s="50"/>
      <c r="MM184" s="50"/>
      <c r="MN184" s="50"/>
      <c r="MO184" s="50"/>
      <c r="MP184" s="50"/>
      <c r="MQ184" s="50"/>
      <c r="MR184" s="50"/>
      <c r="MS184" s="50"/>
      <c r="MT184" s="50"/>
      <c r="MU184" s="50"/>
      <c r="MV184" s="50"/>
      <c r="MW184" s="50"/>
      <c r="MX184" s="50"/>
      <c r="MY184" s="50"/>
      <c r="MZ184" s="50"/>
      <c r="NA184" s="50"/>
      <c r="NB184" s="50"/>
      <c r="NC184" s="50"/>
      <c r="ND184" s="50"/>
      <c r="NE184" s="50"/>
      <c r="NF184" s="50"/>
      <c r="NG184" s="50"/>
      <c r="NH184" s="50"/>
      <c r="NI184" s="50"/>
      <c r="NJ184" s="50"/>
      <c r="NK184" s="50"/>
      <c r="NL184" s="50"/>
      <c r="NM184" s="50"/>
      <c r="NN184" s="50"/>
      <c r="NO184" s="50"/>
      <c r="NP184" s="50"/>
      <c r="NQ184" s="50"/>
      <c r="NR184" s="50"/>
      <c r="NS184" s="50"/>
      <c r="NT184" s="50"/>
      <c r="NU184" s="50"/>
      <c r="NV184" s="50"/>
      <c r="NW184" s="50"/>
      <c r="NX184" s="50"/>
      <c r="NY184" s="50"/>
      <c r="NZ184" s="50"/>
      <c r="OA184" s="50"/>
      <c r="OB184" s="50"/>
      <c r="OC184" s="50"/>
      <c r="OD184" s="50"/>
      <c r="OE184" s="50"/>
      <c r="OF184" s="50"/>
      <c r="OG184" s="50"/>
      <c r="OH184" s="50"/>
      <c r="OI184" s="50"/>
      <c r="OJ184" s="50"/>
      <c r="OK184" s="50"/>
      <c r="OL184" s="50"/>
      <c r="OM184" s="50"/>
      <c r="ON184" s="50"/>
    </row>
    <row r="185" spans="1:404" s="11" customFormat="1" ht="20.100000000000001" customHeight="1" x14ac:dyDescent="0.25">
      <c r="A185" s="71"/>
      <c r="B185" s="71"/>
      <c r="C185" s="71"/>
      <c r="D185" s="72"/>
      <c r="E185" s="68" t="s">
        <v>133</v>
      </c>
      <c r="F185" s="26">
        <f>F177+F178+F179+F180+F181+F184</f>
        <v>11651</v>
      </c>
      <c r="G185" s="38"/>
      <c r="H185" s="38"/>
      <c r="I185" s="38"/>
      <c r="J185" s="38"/>
      <c r="K185" s="38"/>
      <c r="L185" s="38"/>
      <c r="M185" s="38"/>
      <c r="N185" s="38"/>
      <c r="O185" s="38"/>
      <c r="P185" s="39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</row>
    <row r="186" spans="1:404" s="52" customFormat="1" x14ac:dyDescent="0.25">
      <c r="A186" s="59"/>
      <c r="B186" s="59"/>
      <c r="C186" s="59"/>
      <c r="D186" s="60"/>
      <c r="E186" s="59"/>
      <c r="F186" s="59"/>
      <c r="G186" s="15"/>
      <c r="H186" s="14"/>
      <c r="I186" s="14"/>
      <c r="J186" s="14"/>
      <c r="K186" s="15"/>
      <c r="L186" s="15"/>
      <c r="M186" s="15"/>
      <c r="N186" s="14"/>
      <c r="O186" s="14"/>
      <c r="P186" s="22"/>
      <c r="Q186" s="15"/>
      <c r="R186" s="15"/>
      <c r="S186" s="15"/>
      <c r="T186" s="15"/>
      <c r="U186" s="15"/>
      <c r="V186" s="15"/>
      <c r="W186" s="15"/>
      <c r="X186" s="15"/>
      <c r="Y186" s="15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6"/>
      <c r="AW186" s="15"/>
      <c r="AX186" s="15"/>
      <c r="AY186" s="15"/>
    </row>
    <row r="187" spans="1:404" s="12" customFormat="1" x14ac:dyDescent="0.25">
      <c r="G187" s="13"/>
      <c r="H187" s="21"/>
      <c r="I187" s="21"/>
      <c r="J187" s="21"/>
      <c r="K187" s="15"/>
      <c r="L187" s="15"/>
      <c r="M187" s="15"/>
      <c r="N187" s="14"/>
      <c r="O187" s="14"/>
      <c r="P187" s="22"/>
      <c r="Q187" s="15"/>
      <c r="R187" s="15"/>
      <c r="S187" s="15"/>
      <c r="T187" s="15"/>
      <c r="U187" s="15"/>
      <c r="V187" s="15"/>
      <c r="W187" s="15"/>
      <c r="X187" s="15"/>
      <c r="Y187" s="15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6"/>
      <c r="AW187" s="15"/>
      <c r="AX187" s="15"/>
      <c r="AY187" s="15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/>
      <c r="HC187" s="51"/>
      <c r="HD187" s="51"/>
      <c r="HE187" s="51"/>
      <c r="HF187" s="51"/>
      <c r="HG187" s="51"/>
      <c r="HH187" s="51"/>
      <c r="HI187" s="51"/>
      <c r="HJ187" s="51"/>
      <c r="HK187" s="51"/>
      <c r="HL187" s="51"/>
      <c r="HM187" s="51"/>
      <c r="HN187" s="51"/>
      <c r="HO187" s="51"/>
      <c r="HP187" s="51"/>
      <c r="HQ187" s="51"/>
      <c r="HR187" s="51"/>
      <c r="HS187" s="51"/>
      <c r="HT187" s="51"/>
      <c r="HU187" s="51"/>
      <c r="HV187" s="51"/>
      <c r="HW187" s="51"/>
      <c r="HX187" s="51"/>
      <c r="HY187" s="51"/>
      <c r="HZ187" s="51"/>
      <c r="IA187" s="51"/>
      <c r="IB187" s="51"/>
      <c r="IC187" s="51"/>
      <c r="ID187" s="51"/>
      <c r="IE187" s="51"/>
      <c r="IF187" s="51"/>
      <c r="IG187" s="51"/>
      <c r="IH187" s="51"/>
      <c r="II187" s="51"/>
      <c r="IJ187" s="51"/>
      <c r="IK187" s="51"/>
      <c r="IL187" s="51"/>
      <c r="IM187" s="51"/>
      <c r="IN187" s="51"/>
      <c r="IO187" s="51"/>
      <c r="IP187" s="51"/>
      <c r="IQ187" s="51"/>
      <c r="IR187" s="51"/>
      <c r="IS187" s="51"/>
      <c r="IT187" s="51"/>
      <c r="IU187" s="51"/>
      <c r="IV187" s="51"/>
      <c r="IW187" s="51"/>
      <c r="IX187" s="51"/>
      <c r="IY187" s="51"/>
      <c r="IZ187" s="51"/>
      <c r="JA187" s="51"/>
      <c r="JB187" s="51"/>
      <c r="JC187" s="51"/>
      <c r="JD187" s="51"/>
      <c r="JE187" s="51"/>
      <c r="JF187" s="51"/>
      <c r="JG187" s="51"/>
      <c r="JH187" s="51"/>
      <c r="JI187" s="51"/>
      <c r="JJ187" s="51"/>
      <c r="JK187" s="51"/>
      <c r="JL187" s="51"/>
      <c r="JM187" s="51"/>
      <c r="JN187" s="51"/>
      <c r="JO187" s="51"/>
      <c r="JP187" s="51"/>
      <c r="JQ187" s="51"/>
      <c r="JR187" s="51"/>
      <c r="JS187" s="51"/>
      <c r="JT187" s="51"/>
      <c r="JU187" s="51"/>
      <c r="JV187" s="51"/>
      <c r="JW187" s="51"/>
      <c r="JX187" s="51"/>
      <c r="JY187" s="51"/>
      <c r="JZ187" s="51"/>
      <c r="KA187" s="51"/>
      <c r="KB187" s="51"/>
      <c r="KC187" s="51"/>
      <c r="KD187" s="51"/>
      <c r="KE187" s="51"/>
      <c r="KF187" s="51"/>
      <c r="KG187" s="51"/>
      <c r="KH187" s="51"/>
      <c r="KI187" s="51"/>
      <c r="KJ187" s="51"/>
      <c r="KK187" s="51"/>
      <c r="KL187" s="51"/>
      <c r="KM187" s="51"/>
      <c r="KN187" s="51"/>
      <c r="KO187" s="51"/>
      <c r="KP187" s="51"/>
      <c r="KQ187" s="51"/>
      <c r="KR187" s="51"/>
      <c r="KS187" s="51"/>
      <c r="KT187" s="51"/>
      <c r="KU187" s="51"/>
      <c r="KV187" s="51"/>
      <c r="KW187" s="51"/>
      <c r="KX187" s="51"/>
      <c r="KY187" s="51"/>
      <c r="KZ187" s="51"/>
      <c r="LA187" s="51"/>
      <c r="LB187" s="51"/>
      <c r="LC187" s="51"/>
      <c r="LD187" s="51"/>
      <c r="LE187" s="51"/>
      <c r="LF187" s="51"/>
      <c r="LG187" s="51"/>
      <c r="LH187" s="51"/>
      <c r="LI187" s="51"/>
      <c r="LJ187" s="51"/>
      <c r="LK187" s="51"/>
      <c r="LL187" s="51"/>
      <c r="LM187" s="51"/>
      <c r="LN187" s="51"/>
      <c r="LO187" s="51"/>
      <c r="LP187" s="51"/>
      <c r="LQ187" s="51"/>
      <c r="LR187" s="51"/>
      <c r="LS187" s="51"/>
      <c r="LT187" s="51"/>
      <c r="LU187" s="51"/>
      <c r="LV187" s="51"/>
      <c r="LW187" s="51"/>
      <c r="LX187" s="51"/>
      <c r="LY187" s="51"/>
      <c r="LZ187" s="51"/>
      <c r="MA187" s="51"/>
      <c r="MB187" s="51"/>
      <c r="MC187" s="51"/>
      <c r="MD187" s="51"/>
      <c r="ME187" s="51"/>
      <c r="MF187" s="51"/>
      <c r="MG187" s="51"/>
      <c r="MH187" s="51"/>
      <c r="MI187" s="51"/>
      <c r="MJ187" s="51"/>
      <c r="MK187" s="51"/>
      <c r="ML187" s="51"/>
      <c r="MM187" s="51"/>
      <c r="MN187" s="51"/>
      <c r="MO187" s="51"/>
      <c r="MP187" s="51"/>
      <c r="MQ187" s="51"/>
      <c r="MR187" s="51"/>
      <c r="MS187" s="51"/>
      <c r="MT187" s="51"/>
      <c r="MU187" s="51"/>
      <c r="MV187" s="51"/>
      <c r="MW187" s="51"/>
      <c r="MX187" s="51"/>
      <c r="MY187" s="51"/>
      <c r="MZ187" s="51"/>
      <c r="NA187" s="51"/>
      <c r="NB187" s="51"/>
      <c r="NC187" s="51"/>
      <c r="ND187" s="51"/>
      <c r="NE187" s="51"/>
      <c r="NF187" s="51"/>
      <c r="NG187" s="51"/>
      <c r="NH187" s="51"/>
      <c r="NI187" s="51"/>
      <c r="NJ187" s="51"/>
      <c r="NK187" s="51"/>
      <c r="NL187" s="51"/>
      <c r="NM187" s="51"/>
      <c r="NN187" s="51"/>
      <c r="NO187" s="51"/>
      <c r="NP187" s="51"/>
      <c r="NQ187" s="51"/>
      <c r="NR187" s="51"/>
      <c r="NS187" s="51"/>
      <c r="NT187" s="51"/>
      <c r="NU187" s="51"/>
      <c r="NV187" s="51"/>
      <c r="NW187" s="51"/>
      <c r="NX187" s="51"/>
      <c r="NY187" s="51"/>
      <c r="NZ187" s="51"/>
      <c r="OA187" s="51"/>
      <c r="OB187" s="51"/>
      <c r="OC187" s="51"/>
      <c r="OD187" s="51"/>
      <c r="OE187" s="51"/>
      <c r="OF187" s="51"/>
      <c r="OG187" s="51"/>
      <c r="OH187" s="51"/>
      <c r="OI187" s="51"/>
      <c r="OJ187" s="51"/>
      <c r="OK187" s="51"/>
      <c r="OL187" s="51"/>
      <c r="OM187" s="51"/>
      <c r="ON187" s="51"/>
    </row>
    <row r="188" spans="1:404" s="12" customFormat="1" x14ac:dyDescent="0.25">
      <c r="G188" s="13"/>
      <c r="H188" s="21"/>
      <c r="I188" s="21"/>
      <c r="J188" s="21"/>
      <c r="K188" s="15"/>
      <c r="L188" s="15"/>
      <c r="M188" s="15"/>
      <c r="N188" s="14"/>
      <c r="O188" s="14"/>
      <c r="P188" s="22"/>
      <c r="Q188" s="15"/>
      <c r="R188" s="15"/>
      <c r="S188" s="15"/>
      <c r="T188" s="15"/>
      <c r="U188" s="15"/>
      <c r="V188" s="15"/>
      <c r="W188" s="15"/>
      <c r="X188" s="15"/>
      <c r="Y188" s="15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6"/>
      <c r="AW188" s="15"/>
      <c r="AX188" s="15"/>
      <c r="AY188" s="15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1"/>
      <c r="GW188" s="51"/>
      <c r="GX188" s="51"/>
      <c r="GY188" s="51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1"/>
      <c r="HK188" s="51"/>
      <c r="HL188" s="51"/>
      <c r="HM188" s="51"/>
      <c r="HN188" s="51"/>
      <c r="HO188" s="51"/>
      <c r="HP188" s="51"/>
      <c r="HQ188" s="51"/>
      <c r="HR188" s="51"/>
      <c r="HS188" s="51"/>
      <c r="HT188" s="51"/>
      <c r="HU188" s="51"/>
      <c r="HV188" s="51"/>
      <c r="HW188" s="51"/>
      <c r="HX188" s="51"/>
      <c r="HY188" s="51"/>
      <c r="HZ188" s="51"/>
      <c r="IA188" s="51"/>
      <c r="IB188" s="51"/>
      <c r="IC188" s="51"/>
      <c r="ID188" s="51"/>
      <c r="IE188" s="51"/>
      <c r="IF188" s="51"/>
      <c r="IG188" s="51"/>
      <c r="IH188" s="51"/>
      <c r="II188" s="51"/>
      <c r="IJ188" s="51"/>
      <c r="IK188" s="51"/>
      <c r="IL188" s="51"/>
      <c r="IM188" s="51"/>
      <c r="IN188" s="51"/>
      <c r="IO188" s="51"/>
      <c r="IP188" s="51"/>
      <c r="IQ188" s="51"/>
      <c r="IR188" s="51"/>
      <c r="IS188" s="51"/>
      <c r="IT188" s="51"/>
      <c r="IU188" s="51"/>
      <c r="IV188" s="51"/>
      <c r="IW188" s="51"/>
      <c r="IX188" s="51"/>
      <c r="IY188" s="51"/>
      <c r="IZ188" s="51"/>
      <c r="JA188" s="51"/>
      <c r="JB188" s="51"/>
      <c r="JC188" s="51"/>
      <c r="JD188" s="51"/>
      <c r="JE188" s="51"/>
      <c r="JF188" s="51"/>
      <c r="JG188" s="51"/>
      <c r="JH188" s="51"/>
      <c r="JI188" s="51"/>
      <c r="JJ188" s="51"/>
      <c r="JK188" s="51"/>
      <c r="JL188" s="51"/>
      <c r="JM188" s="51"/>
      <c r="JN188" s="51"/>
      <c r="JO188" s="51"/>
      <c r="JP188" s="51"/>
      <c r="JQ188" s="51"/>
      <c r="JR188" s="51"/>
      <c r="JS188" s="51"/>
      <c r="JT188" s="51"/>
      <c r="JU188" s="51"/>
      <c r="JV188" s="51"/>
      <c r="JW188" s="51"/>
      <c r="JX188" s="51"/>
      <c r="JY188" s="51"/>
      <c r="JZ188" s="51"/>
      <c r="KA188" s="51"/>
      <c r="KB188" s="51"/>
      <c r="KC188" s="51"/>
      <c r="KD188" s="51"/>
      <c r="KE188" s="51"/>
      <c r="KF188" s="51"/>
      <c r="KG188" s="51"/>
      <c r="KH188" s="51"/>
      <c r="KI188" s="51"/>
      <c r="KJ188" s="51"/>
      <c r="KK188" s="51"/>
      <c r="KL188" s="51"/>
      <c r="KM188" s="51"/>
      <c r="KN188" s="51"/>
      <c r="KO188" s="51"/>
      <c r="KP188" s="51"/>
      <c r="KQ188" s="51"/>
      <c r="KR188" s="51"/>
      <c r="KS188" s="51"/>
      <c r="KT188" s="51"/>
      <c r="KU188" s="51"/>
      <c r="KV188" s="51"/>
      <c r="KW188" s="51"/>
      <c r="KX188" s="51"/>
      <c r="KY188" s="51"/>
      <c r="KZ188" s="51"/>
      <c r="LA188" s="51"/>
      <c r="LB188" s="51"/>
      <c r="LC188" s="51"/>
      <c r="LD188" s="51"/>
      <c r="LE188" s="51"/>
      <c r="LF188" s="51"/>
      <c r="LG188" s="51"/>
      <c r="LH188" s="51"/>
      <c r="LI188" s="51"/>
      <c r="LJ188" s="51"/>
      <c r="LK188" s="51"/>
      <c r="LL188" s="51"/>
      <c r="LM188" s="51"/>
      <c r="LN188" s="51"/>
      <c r="LO188" s="51"/>
      <c r="LP188" s="51"/>
      <c r="LQ188" s="51"/>
      <c r="LR188" s="51"/>
      <c r="LS188" s="51"/>
      <c r="LT188" s="51"/>
      <c r="LU188" s="51"/>
      <c r="LV188" s="51"/>
      <c r="LW188" s="51"/>
      <c r="LX188" s="51"/>
      <c r="LY188" s="51"/>
      <c r="LZ188" s="51"/>
      <c r="MA188" s="51"/>
      <c r="MB188" s="51"/>
      <c r="MC188" s="51"/>
      <c r="MD188" s="51"/>
      <c r="ME188" s="51"/>
      <c r="MF188" s="51"/>
      <c r="MG188" s="51"/>
      <c r="MH188" s="51"/>
      <c r="MI188" s="51"/>
      <c r="MJ188" s="51"/>
      <c r="MK188" s="51"/>
      <c r="ML188" s="51"/>
      <c r="MM188" s="51"/>
      <c r="MN188" s="51"/>
      <c r="MO188" s="51"/>
      <c r="MP188" s="51"/>
      <c r="MQ188" s="51"/>
      <c r="MR188" s="51"/>
      <c r="MS188" s="51"/>
      <c r="MT188" s="51"/>
      <c r="MU188" s="51"/>
      <c r="MV188" s="51"/>
      <c r="MW188" s="51"/>
      <c r="MX188" s="51"/>
      <c r="MY188" s="51"/>
      <c r="MZ188" s="51"/>
      <c r="NA188" s="51"/>
      <c r="NB188" s="51"/>
      <c r="NC188" s="51"/>
      <c r="ND188" s="51"/>
      <c r="NE188" s="51"/>
      <c r="NF188" s="51"/>
      <c r="NG188" s="51"/>
      <c r="NH188" s="51"/>
      <c r="NI188" s="51"/>
      <c r="NJ188" s="51"/>
      <c r="NK188" s="51"/>
      <c r="NL188" s="51"/>
      <c r="NM188" s="51"/>
      <c r="NN188" s="51"/>
      <c r="NO188" s="51"/>
      <c r="NP188" s="51"/>
      <c r="NQ188" s="51"/>
      <c r="NR188" s="51"/>
      <c r="NS188" s="51"/>
      <c r="NT188" s="51"/>
      <c r="NU188" s="51"/>
      <c r="NV188" s="51"/>
      <c r="NW188" s="51"/>
      <c r="NX188" s="51"/>
      <c r="NY188" s="51"/>
      <c r="NZ188" s="51"/>
      <c r="OA188" s="51"/>
      <c r="OB188" s="51"/>
      <c r="OC188" s="51"/>
      <c r="OD188" s="51"/>
      <c r="OE188" s="51"/>
      <c r="OF188" s="51"/>
      <c r="OG188" s="51"/>
      <c r="OH188" s="51"/>
      <c r="OI188" s="51"/>
      <c r="OJ188" s="51"/>
      <c r="OK188" s="51"/>
      <c r="OL188" s="51"/>
      <c r="OM188" s="51"/>
      <c r="ON188" s="51"/>
    </row>
    <row r="189" spans="1:404" s="12" customFormat="1" x14ac:dyDescent="0.25">
      <c r="G189" s="13"/>
      <c r="H189" s="21"/>
      <c r="I189" s="21"/>
      <c r="J189" s="21"/>
      <c r="K189" s="15"/>
      <c r="L189" s="15"/>
      <c r="M189" s="15"/>
      <c r="N189" s="14"/>
      <c r="O189" s="14"/>
      <c r="P189" s="22"/>
      <c r="Q189" s="15"/>
      <c r="R189" s="15"/>
      <c r="S189" s="15"/>
      <c r="T189" s="15"/>
      <c r="U189" s="15"/>
      <c r="V189" s="15"/>
      <c r="W189" s="15"/>
      <c r="X189" s="15"/>
      <c r="Y189" s="15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6"/>
      <c r="AW189" s="15"/>
      <c r="AX189" s="15"/>
      <c r="AY189" s="15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  <c r="IR189" s="51"/>
      <c r="IS189" s="51"/>
      <c r="IT189" s="51"/>
      <c r="IU189" s="51"/>
      <c r="IV189" s="51"/>
      <c r="IW189" s="51"/>
      <c r="IX189" s="51"/>
      <c r="IY189" s="51"/>
      <c r="IZ189" s="51"/>
      <c r="JA189" s="51"/>
      <c r="JB189" s="51"/>
      <c r="JC189" s="51"/>
      <c r="JD189" s="51"/>
      <c r="JE189" s="51"/>
      <c r="JF189" s="51"/>
      <c r="JG189" s="51"/>
      <c r="JH189" s="51"/>
      <c r="JI189" s="51"/>
      <c r="JJ189" s="51"/>
      <c r="JK189" s="51"/>
      <c r="JL189" s="51"/>
      <c r="JM189" s="51"/>
      <c r="JN189" s="51"/>
      <c r="JO189" s="51"/>
      <c r="JP189" s="51"/>
      <c r="JQ189" s="51"/>
      <c r="JR189" s="51"/>
      <c r="JS189" s="51"/>
      <c r="JT189" s="51"/>
      <c r="JU189" s="51"/>
      <c r="JV189" s="51"/>
      <c r="JW189" s="51"/>
      <c r="JX189" s="51"/>
      <c r="JY189" s="51"/>
      <c r="JZ189" s="51"/>
      <c r="KA189" s="51"/>
      <c r="KB189" s="51"/>
      <c r="KC189" s="51"/>
      <c r="KD189" s="51"/>
      <c r="KE189" s="51"/>
      <c r="KF189" s="51"/>
      <c r="KG189" s="51"/>
      <c r="KH189" s="51"/>
      <c r="KI189" s="51"/>
      <c r="KJ189" s="51"/>
      <c r="KK189" s="51"/>
      <c r="KL189" s="51"/>
      <c r="KM189" s="51"/>
      <c r="KN189" s="51"/>
      <c r="KO189" s="51"/>
      <c r="KP189" s="51"/>
      <c r="KQ189" s="51"/>
      <c r="KR189" s="51"/>
      <c r="KS189" s="51"/>
      <c r="KT189" s="51"/>
      <c r="KU189" s="51"/>
      <c r="KV189" s="51"/>
      <c r="KW189" s="51"/>
      <c r="KX189" s="51"/>
      <c r="KY189" s="51"/>
      <c r="KZ189" s="51"/>
      <c r="LA189" s="51"/>
      <c r="LB189" s="51"/>
      <c r="LC189" s="51"/>
      <c r="LD189" s="51"/>
      <c r="LE189" s="51"/>
      <c r="LF189" s="51"/>
      <c r="LG189" s="51"/>
      <c r="LH189" s="51"/>
      <c r="LI189" s="51"/>
      <c r="LJ189" s="51"/>
      <c r="LK189" s="51"/>
      <c r="LL189" s="51"/>
      <c r="LM189" s="51"/>
      <c r="LN189" s="51"/>
      <c r="LO189" s="51"/>
      <c r="LP189" s="51"/>
      <c r="LQ189" s="51"/>
      <c r="LR189" s="51"/>
      <c r="LS189" s="51"/>
      <c r="LT189" s="51"/>
      <c r="LU189" s="51"/>
      <c r="LV189" s="51"/>
      <c r="LW189" s="51"/>
      <c r="LX189" s="51"/>
      <c r="LY189" s="51"/>
      <c r="LZ189" s="51"/>
      <c r="MA189" s="51"/>
      <c r="MB189" s="51"/>
      <c r="MC189" s="51"/>
      <c r="MD189" s="51"/>
      <c r="ME189" s="51"/>
      <c r="MF189" s="51"/>
      <c r="MG189" s="51"/>
      <c r="MH189" s="51"/>
      <c r="MI189" s="51"/>
      <c r="MJ189" s="51"/>
      <c r="MK189" s="51"/>
      <c r="ML189" s="51"/>
      <c r="MM189" s="51"/>
      <c r="MN189" s="51"/>
      <c r="MO189" s="51"/>
      <c r="MP189" s="51"/>
      <c r="MQ189" s="51"/>
      <c r="MR189" s="51"/>
      <c r="MS189" s="51"/>
      <c r="MT189" s="51"/>
      <c r="MU189" s="51"/>
      <c r="MV189" s="51"/>
      <c r="MW189" s="51"/>
      <c r="MX189" s="51"/>
      <c r="MY189" s="51"/>
      <c r="MZ189" s="51"/>
      <c r="NA189" s="51"/>
      <c r="NB189" s="51"/>
      <c r="NC189" s="51"/>
      <c r="ND189" s="51"/>
      <c r="NE189" s="51"/>
      <c r="NF189" s="51"/>
      <c r="NG189" s="51"/>
      <c r="NH189" s="51"/>
      <c r="NI189" s="51"/>
      <c r="NJ189" s="51"/>
      <c r="NK189" s="51"/>
      <c r="NL189" s="51"/>
      <c r="NM189" s="51"/>
      <c r="NN189" s="51"/>
      <c r="NO189" s="51"/>
      <c r="NP189" s="51"/>
      <c r="NQ189" s="51"/>
      <c r="NR189" s="51"/>
      <c r="NS189" s="51"/>
      <c r="NT189" s="51"/>
      <c r="NU189" s="51"/>
      <c r="NV189" s="51"/>
      <c r="NW189" s="51"/>
      <c r="NX189" s="51"/>
      <c r="NY189" s="51"/>
      <c r="NZ189" s="51"/>
      <c r="OA189" s="51"/>
      <c r="OB189" s="51"/>
      <c r="OC189" s="51"/>
      <c r="OD189" s="51"/>
      <c r="OE189" s="51"/>
      <c r="OF189" s="51"/>
      <c r="OG189" s="51"/>
      <c r="OH189" s="51"/>
      <c r="OI189" s="51"/>
      <c r="OJ189" s="51"/>
      <c r="OK189" s="51"/>
      <c r="OL189" s="51"/>
      <c r="OM189" s="51"/>
      <c r="ON189" s="51"/>
    </row>
    <row r="190" spans="1:404" s="12" customFormat="1" x14ac:dyDescent="0.25">
      <c r="G190" s="13"/>
      <c r="H190" s="21"/>
      <c r="I190" s="21"/>
      <c r="J190" s="21"/>
      <c r="K190" s="15"/>
      <c r="L190" s="15"/>
      <c r="M190" s="15"/>
      <c r="N190" s="14"/>
      <c r="O190" s="14"/>
      <c r="P190" s="22"/>
      <c r="Q190" s="15"/>
      <c r="R190" s="15"/>
      <c r="S190" s="15"/>
      <c r="T190" s="15"/>
      <c r="U190" s="15"/>
      <c r="V190" s="15"/>
      <c r="W190" s="15"/>
      <c r="X190" s="15"/>
      <c r="Y190" s="15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6"/>
      <c r="AW190" s="15"/>
      <c r="AX190" s="15"/>
      <c r="AY190" s="15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  <c r="HM190" s="51"/>
      <c r="HN190" s="51"/>
      <c r="HO190" s="51"/>
      <c r="HP190" s="51"/>
      <c r="HQ190" s="51"/>
      <c r="HR190" s="51"/>
      <c r="HS190" s="51"/>
      <c r="HT190" s="51"/>
      <c r="HU190" s="51"/>
      <c r="HV190" s="51"/>
      <c r="HW190" s="51"/>
      <c r="HX190" s="51"/>
      <c r="HY190" s="51"/>
      <c r="HZ190" s="51"/>
      <c r="IA190" s="51"/>
      <c r="IB190" s="51"/>
      <c r="IC190" s="51"/>
      <c r="ID190" s="51"/>
      <c r="IE190" s="51"/>
      <c r="IF190" s="51"/>
      <c r="IG190" s="51"/>
      <c r="IH190" s="51"/>
      <c r="II190" s="51"/>
      <c r="IJ190" s="51"/>
      <c r="IK190" s="51"/>
      <c r="IL190" s="51"/>
      <c r="IM190" s="51"/>
      <c r="IN190" s="51"/>
      <c r="IO190" s="51"/>
      <c r="IP190" s="51"/>
      <c r="IQ190" s="51"/>
      <c r="IR190" s="51"/>
      <c r="IS190" s="51"/>
      <c r="IT190" s="51"/>
      <c r="IU190" s="51"/>
      <c r="IV190" s="51"/>
      <c r="IW190" s="51"/>
      <c r="IX190" s="51"/>
      <c r="IY190" s="51"/>
      <c r="IZ190" s="51"/>
      <c r="JA190" s="51"/>
      <c r="JB190" s="51"/>
      <c r="JC190" s="51"/>
      <c r="JD190" s="51"/>
      <c r="JE190" s="51"/>
      <c r="JF190" s="51"/>
      <c r="JG190" s="51"/>
      <c r="JH190" s="51"/>
      <c r="JI190" s="51"/>
      <c r="JJ190" s="51"/>
      <c r="JK190" s="51"/>
      <c r="JL190" s="51"/>
      <c r="JM190" s="51"/>
      <c r="JN190" s="51"/>
      <c r="JO190" s="51"/>
      <c r="JP190" s="51"/>
      <c r="JQ190" s="51"/>
      <c r="JR190" s="51"/>
      <c r="JS190" s="51"/>
      <c r="JT190" s="51"/>
      <c r="JU190" s="51"/>
      <c r="JV190" s="51"/>
      <c r="JW190" s="51"/>
      <c r="JX190" s="51"/>
      <c r="JY190" s="51"/>
      <c r="JZ190" s="51"/>
      <c r="KA190" s="51"/>
      <c r="KB190" s="51"/>
      <c r="KC190" s="51"/>
      <c r="KD190" s="51"/>
      <c r="KE190" s="51"/>
      <c r="KF190" s="51"/>
      <c r="KG190" s="51"/>
      <c r="KH190" s="51"/>
      <c r="KI190" s="51"/>
      <c r="KJ190" s="51"/>
      <c r="KK190" s="51"/>
      <c r="KL190" s="51"/>
      <c r="KM190" s="51"/>
      <c r="KN190" s="51"/>
      <c r="KO190" s="51"/>
      <c r="KP190" s="51"/>
      <c r="KQ190" s="51"/>
      <c r="KR190" s="51"/>
      <c r="KS190" s="51"/>
      <c r="KT190" s="51"/>
      <c r="KU190" s="51"/>
      <c r="KV190" s="51"/>
      <c r="KW190" s="51"/>
      <c r="KX190" s="51"/>
      <c r="KY190" s="51"/>
      <c r="KZ190" s="51"/>
      <c r="LA190" s="51"/>
      <c r="LB190" s="51"/>
      <c r="LC190" s="51"/>
      <c r="LD190" s="51"/>
      <c r="LE190" s="51"/>
      <c r="LF190" s="51"/>
      <c r="LG190" s="51"/>
      <c r="LH190" s="51"/>
      <c r="LI190" s="51"/>
      <c r="LJ190" s="51"/>
      <c r="LK190" s="51"/>
      <c r="LL190" s="51"/>
      <c r="LM190" s="51"/>
      <c r="LN190" s="51"/>
      <c r="LO190" s="51"/>
      <c r="LP190" s="51"/>
      <c r="LQ190" s="51"/>
      <c r="LR190" s="51"/>
      <c r="LS190" s="51"/>
      <c r="LT190" s="51"/>
      <c r="LU190" s="51"/>
      <c r="LV190" s="51"/>
      <c r="LW190" s="51"/>
      <c r="LX190" s="51"/>
      <c r="LY190" s="51"/>
      <c r="LZ190" s="51"/>
      <c r="MA190" s="51"/>
      <c r="MB190" s="51"/>
      <c r="MC190" s="51"/>
      <c r="MD190" s="51"/>
      <c r="ME190" s="51"/>
      <c r="MF190" s="51"/>
      <c r="MG190" s="51"/>
      <c r="MH190" s="51"/>
      <c r="MI190" s="51"/>
      <c r="MJ190" s="51"/>
      <c r="MK190" s="51"/>
      <c r="ML190" s="51"/>
      <c r="MM190" s="51"/>
      <c r="MN190" s="51"/>
      <c r="MO190" s="51"/>
      <c r="MP190" s="51"/>
      <c r="MQ190" s="51"/>
      <c r="MR190" s="51"/>
      <c r="MS190" s="51"/>
      <c r="MT190" s="51"/>
      <c r="MU190" s="51"/>
      <c r="MV190" s="51"/>
      <c r="MW190" s="51"/>
      <c r="MX190" s="51"/>
      <c r="MY190" s="51"/>
      <c r="MZ190" s="51"/>
      <c r="NA190" s="51"/>
      <c r="NB190" s="51"/>
      <c r="NC190" s="51"/>
      <c r="ND190" s="51"/>
      <c r="NE190" s="51"/>
      <c r="NF190" s="51"/>
      <c r="NG190" s="51"/>
      <c r="NH190" s="51"/>
      <c r="NI190" s="51"/>
      <c r="NJ190" s="51"/>
      <c r="NK190" s="51"/>
      <c r="NL190" s="51"/>
      <c r="NM190" s="51"/>
      <c r="NN190" s="51"/>
      <c r="NO190" s="51"/>
      <c r="NP190" s="51"/>
      <c r="NQ190" s="51"/>
      <c r="NR190" s="51"/>
      <c r="NS190" s="51"/>
      <c r="NT190" s="51"/>
      <c r="NU190" s="51"/>
      <c r="NV190" s="51"/>
      <c r="NW190" s="51"/>
      <c r="NX190" s="51"/>
      <c r="NY190" s="51"/>
      <c r="NZ190" s="51"/>
      <c r="OA190" s="51"/>
      <c r="OB190" s="51"/>
      <c r="OC190" s="51"/>
      <c r="OD190" s="51"/>
      <c r="OE190" s="51"/>
      <c r="OF190" s="51"/>
      <c r="OG190" s="51"/>
      <c r="OH190" s="51"/>
      <c r="OI190" s="51"/>
      <c r="OJ190" s="51"/>
      <c r="OK190" s="51"/>
      <c r="OL190" s="51"/>
      <c r="OM190" s="51"/>
      <c r="ON190" s="51"/>
    </row>
    <row r="191" spans="1:404" s="12" customFormat="1" x14ac:dyDescent="0.25">
      <c r="G191" s="13"/>
      <c r="H191" s="21"/>
      <c r="I191" s="21"/>
      <c r="J191" s="21"/>
      <c r="K191" s="15"/>
      <c r="L191" s="15"/>
      <c r="M191" s="15"/>
      <c r="N191" s="14"/>
      <c r="O191" s="14"/>
      <c r="P191" s="22"/>
      <c r="Q191" s="15"/>
      <c r="R191" s="15"/>
      <c r="S191" s="15"/>
      <c r="T191" s="15"/>
      <c r="U191" s="15"/>
      <c r="V191" s="15"/>
      <c r="W191" s="15"/>
      <c r="X191" s="15"/>
      <c r="Y191" s="15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6"/>
      <c r="AW191" s="15"/>
      <c r="AX191" s="15"/>
      <c r="AY191" s="15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  <c r="HG191" s="51"/>
      <c r="HH191" s="51"/>
      <c r="HI191" s="51"/>
      <c r="HJ191" s="51"/>
      <c r="HK191" s="51"/>
      <c r="HL191" s="51"/>
      <c r="HM191" s="51"/>
      <c r="HN191" s="51"/>
      <c r="HO191" s="51"/>
      <c r="HP191" s="51"/>
      <c r="HQ191" s="51"/>
      <c r="HR191" s="51"/>
      <c r="HS191" s="51"/>
      <c r="HT191" s="51"/>
      <c r="HU191" s="51"/>
      <c r="HV191" s="51"/>
      <c r="HW191" s="51"/>
      <c r="HX191" s="51"/>
      <c r="HY191" s="51"/>
      <c r="HZ191" s="51"/>
      <c r="IA191" s="51"/>
      <c r="IB191" s="51"/>
      <c r="IC191" s="51"/>
      <c r="ID191" s="51"/>
      <c r="IE191" s="51"/>
      <c r="IF191" s="51"/>
      <c r="IG191" s="51"/>
      <c r="IH191" s="51"/>
      <c r="II191" s="51"/>
      <c r="IJ191" s="51"/>
      <c r="IK191" s="51"/>
      <c r="IL191" s="51"/>
      <c r="IM191" s="51"/>
      <c r="IN191" s="51"/>
      <c r="IO191" s="51"/>
      <c r="IP191" s="51"/>
      <c r="IQ191" s="51"/>
      <c r="IR191" s="51"/>
      <c r="IS191" s="51"/>
      <c r="IT191" s="51"/>
      <c r="IU191" s="51"/>
      <c r="IV191" s="51"/>
      <c r="IW191" s="51"/>
      <c r="IX191" s="51"/>
      <c r="IY191" s="51"/>
      <c r="IZ191" s="51"/>
      <c r="JA191" s="51"/>
      <c r="JB191" s="51"/>
      <c r="JC191" s="51"/>
      <c r="JD191" s="51"/>
      <c r="JE191" s="51"/>
      <c r="JF191" s="51"/>
      <c r="JG191" s="51"/>
      <c r="JH191" s="51"/>
      <c r="JI191" s="51"/>
      <c r="JJ191" s="51"/>
      <c r="JK191" s="51"/>
      <c r="JL191" s="51"/>
      <c r="JM191" s="51"/>
      <c r="JN191" s="51"/>
      <c r="JO191" s="51"/>
      <c r="JP191" s="51"/>
      <c r="JQ191" s="51"/>
      <c r="JR191" s="51"/>
      <c r="JS191" s="51"/>
      <c r="JT191" s="51"/>
      <c r="JU191" s="51"/>
      <c r="JV191" s="51"/>
      <c r="JW191" s="51"/>
      <c r="JX191" s="51"/>
      <c r="JY191" s="51"/>
      <c r="JZ191" s="51"/>
      <c r="KA191" s="51"/>
      <c r="KB191" s="51"/>
      <c r="KC191" s="51"/>
      <c r="KD191" s="51"/>
      <c r="KE191" s="51"/>
      <c r="KF191" s="51"/>
      <c r="KG191" s="51"/>
      <c r="KH191" s="51"/>
      <c r="KI191" s="51"/>
      <c r="KJ191" s="51"/>
      <c r="KK191" s="51"/>
      <c r="KL191" s="51"/>
      <c r="KM191" s="51"/>
      <c r="KN191" s="51"/>
      <c r="KO191" s="51"/>
      <c r="KP191" s="51"/>
      <c r="KQ191" s="51"/>
      <c r="KR191" s="51"/>
      <c r="KS191" s="51"/>
      <c r="KT191" s="51"/>
      <c r="KU191" s="51"/>
      <c r="KV191" s="51"/>
      <c r="KW191" s="51"/>
      <c r="KX191" s="51"/>
      <c r="KY191" s="51"/>
      <c r="KZ191" s="51"/>
      <c r="LA191" s="51"/>
      <c r="LB191" s="51"/>
      <c r="LC191" s="51"/>
      <c r="LD191" s="51"/>
      <c r="LE191" s="51"/>
      <c r="LF191" s="51"/>
      <c r="LG191" s="51"/>
      <c r="LH191" s="51"/>
      <c r="LI191" s="51"/>
      <c r="LJ191" s="51"/>
      <c r="LK191" s="51"/>
      <c r="LL191" s="51"/>
      <c r="LM191" s="51"/>
      <c r="LN191" s="51"/>
      <c r="LO191" s="51"/>
      <c r="LP191" s="51"/>
      <c r="LQ191" s="51"/>
      <c r="LR191" s="51"/>
      <c r="LS191" s="51"/>
      <c r="LT191" s="51"/>
      <c r="LU191" s="51"/>
      <c r="LV191" s="51"/>
      <c r="LW191" s="51"/>
      <c r="LX191" s="51"/>
      <c r="LY191" s="51"/>
      <c r="LZ191" s="51"/>
      <c r="MA191" s="51"/>
      <c r="MB191" s="51"/>
      <c r="MC191" s="51"/>
      <c r="MD191" s="51"/>
      <c r="ME191" s="51"/>
      <c r="MF191" s="51"/>
      <c r="MG191" s="51"/>
      <c r="MH191" s="51"/>
      <c r="MI191" s="51"/>
      <c r="MJ191" s="51"/>
      <c r="MK191" s="51"/>
      <c r="ML191" s="51"/>
      <c r="MM191" s="51"/>
      <c r="MN191" s="51"/>
      <c r="MO191" s="51"/>
      <c r="MP191" s="51"/>
      <c r="MQ191" s="51"/>
      <c r="MR191" s="51"/>
      <c r="MS191" s="51"/>
      <c r="MT191" s="51"/>
      <c r="MU191" s="51"/>
      <c r="MV191" s="51"/>
      <c r="MW191" s="51"/>
      <c r="MX191" s="51"/>
      <c r="MY191" s="51"/>
      <c r="MZ191" s="51"/>
      <c r="NA191" s="51"/>
      <c r="NB191" s="51"/>
      <c r="NC191" s="51"/>
      <c r="ND191" s="51"/>
      <c r="NE191" s="51"/>
      <c r="NF191" s="51"/>
      <c r="NG191" s="51"/>
      <c r="NH191" s="51"/>
      <c r="NI191" s="51"/>
      <c r="NJ191" s="51"/>
      <c r="NK191" s="51"/>
      <c r="NL191" s="51"/>
      <c r="NM191" s="51"/>
      <c r="NN191" s="51"/>
      <c r="NO191" s="51"/>
      <c r="NP191" s="51"/>
      <c r="NQ191" s="51"/>
      <c r="NR191" s="51"/>
      <c r="NS191" s="51"/>
      <c r="NT191" s="51"/>
      <c r="NU191" s="51"/>
      <c r="NV191" s="51"/>
      <c r="NW191" s="51"/>
      <c r="NX191" s="51"/>
      <c r="NY191" s="51"/>
      <c r="NZ191" s="51"/>
      <c r="OA191" s="51"/>
      <c r="OB191" s="51"/>
      <c r="OC191" s="51"/>
      <c r="OD191" s="51"/>
      <c r="OE191" s="51"/>
      <c r="OF191" s="51"/>
      <c r="OG191" s="51"/>
      <c r="OH191" s="51"/>
      <c r="OI191" s="51"/>
      <c r="OJ191" s="51"/>
      <c r="OK191" s="51"/>
      <c r="OL191" s="51"/>
      <c r="OM191" s="51"/>
      <c r="ON191" s="51"/>
    </row>
    <row r="192" spans="1:404" s="12" customFormat="1" x14ac:dyDescent="0.25">
      <c r="G192" s="13"/>
      <c r="H192" s="21"/>
      <c r="I192" s="21"/>
      <c r="J192" s="21"/>
      <c r="K192" s="15"/>
      <c r="L192" s="15"/>
      <c r="M192" s="15"/>
      <c r="N192" s="14"/>
      <c r="O192" s="14"/>
      <c r="P192" s="22"/>
      <c r="Q192" s="15"/>
      <c r="R192" s="15"/>
      <c r="S192" s="15"/>
      <c r="T192" s="15"/>
      <c r="U192" s="15"/>
      <c r="V192" s="15"/>
      <c r="W192" s="15"/>
      <c r="X192" s="15"/>
      <c r="Y192" s="15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6"/>
      <c r="AW192" s="15"/>
      <c r="AX192" s="15"/>
      <c r="AY192" s="15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  <c r="HM192" s="51"/>
      <c r="HN192" s="51"/>
      <c r="HO192" s="51"/>
      <c r="HP192" s="51"/>
      <c r="HQ192" s="51"/>
      <c r="HR192" s="51"/>
      <c r="HS192" s="51"/>
      <c r="HT192" s="51"/>
      <c r="HU192" s="51"/>
      <c r="HV192" s="51"/>
      <c r="HW192" s="51"/>
      <c r="HX192" s="51"/>
      <c r="HY192" s="51"/>
      <c r="HZ192" s="51"/>
      <c r="IA192" s="51"/>
      <c r="IB192" s="51"/>
      <c r="IC192" s="51"/>
      <c r="ID192" s="51"/>
      <c r="IE192" s="51"/>
      <c r="IF192" s="51"/>
      <c r="IG192" s="51"/>
      <c r="IH192" s="51"/>
      <c r="II192" s="51"/>
      <c r="IJ192" s="51"/>
      <c r="IK192" s="51"/>
      <c r="IL192" s="51"/>
      <c r="IM192" s="51"/>
      <c r="IN192" s="51"/>
      <c r="IO192" s="51"/>
      <c r="IP192" s="51"/>
      <c r="IQ192" s="51"/>
      <c r="IR192" s="51"/>
      <c r="IS192" s="51"/>
      <c r="IT192" s="51"/>
      <c r="IU192" s="51"/>
      <c r="IV192" s="51"/>
      <c r="IW192" s="51"/>
      <c r="IX192" s="51"/>
      <c r="IY192" s="51"/>
      <c r="IZ192" s="51"/>
      <c r="JA192" s="51"/>
      <c r="JB192" s="51"/>
      <c r="JC192" s="51"/>
      <c r="JD192" s="51"/>
      <c r="JE192" s="51"/>
      <c r="JF192" s="51"/>
      <c r="JG192" s="51"/>
      <c r="JH192" s="51"/>
      <c r="JI192" s="51"/>
      <c r="JJ192" s="51"/>
      <c r="JK192" s="51"/>
      <c r="JL192" s="51"/>
      <c r="JM192" s="51"/>
      <c r="JN192" s="51"/>
      <c r="JO192" s="51"/>
      <c r="JP192" s="51"/>
      <c r="JQ192" s="51"/>
      <c r="JR192" s="51"/>
      <c r="JS192" s="51"/>
      <c r="JT192" s="51"/>
      <c r="JU192" s="51"/>
      <c r="JV192" s="51"/>
      <c r="JW192" s="51"/>
      <c r="JX192" s="51"/>
      <c r="JY192" s="51"/>
      <c r="JZ192" s="51"/>
      <c r="KA192" s="51"/>
      <c r="KB192" s="51"/>
      <c r="KC192" s="51"/>
      <c r="KD192" s="51"/>
      <c r="KE192" s="51"/>
      <c r="KF192" s="51"/>
      <c r="KG192" s="51"/>
      <c r="KH192" s="51"/>
      <c r="KI192" s="51"/>
      <c r="KJ192" s="51"/>
      <c r="KK192" s="51"/>
      <c r="KL192" s="51"/>
      <c r="KM192" s="51"/>
      <c r="KN192" s="51"/>
      <c r="KO192" s="51"/>
      <c r="KP192" s="51"/>
      <c r="KQ192" s="51"/>
      <c r="KR192" s="51"/>
      <c r="KS192" s="51"/>
      <c r="KT192" s="51"/>
      <c r="KU192" s="51"/>
      <c r="KV192" s="51"/>
      <c r="KW192" s="51"/>
      <c r="KX192" s="51"/>
      <c r="KY192" s="51"/>
      <c r="KZ192" s="51"/>
      <c r="LA192" s="51"/>
      <c r="LB192" s="51"/>
      <c r="LC192" s="51"/>
      <c r="LD192" s="51"/>
      <c r="LE192" s="51"/>
      <c r="LF192" s="51"/>
      <c r="LG192" s="51"/>
      <c r="LH192" s="51"/>
      <c r="LI192" s="51"/>
      <c r="LJ192" s="51"/>
      <c r="LK192" s="51"/>
      <c r="LL192" s="51"/>
      <c r="LM192" s="51"/>
      <c r="LN192" s="51"/>
      <c r="LO192" s="51"/>
      <c r="LP192" s="51"/>
      <c r="LQ192" s="51"/>
      <c r="LR192" s="51"/>
      <c r="LS192" s="51"/>
      <c r="LT192" s="51"/>
      <c r="LU192" s="51"/>
      <c r="LV192" s="51"/>
      <c r="LW192" s="51"/>
      <c r="LX192" s="51"/>
      <c r="LY192" s="51"/>
      <c r="LZ192" s="51"/>
      <c r="MA192" s="51"/>
      <c r="MB192" s="51"/>
      <c r="MC192" s="51"/>
      <c r="MD192" s="51"/>
      <c r="ME192" s="51"/>
      <c r="MF192" s="51"/>
      <c r="MG192" s="51"/>
      <c r="MH192" s="51"/>
      <c r="MI192" s="51"/>
      <c r="MJ192" s="51"/>
      <c r="MK192" s="51"/>
      <c r="ML192" s="51"/>
      <c r="MM192" s="51"/>
      <c r="MN192" s="51"/>
      <c r="MO192" s="51"/>
      <c r="MP192" s="51"/>
      <c r="MQ192" s="51"/>
      <c r="MR192" s="51"/>
      <c r="MS192" s="51"/>
      <c r="MT192" s="51"/>
      <c r="MU192" s="51"/>
      <c r="MV192" s="51"/>
      <c r="MW192" s="51"/>
      <c r="MX192" s="51"/>
      <c r="MY192" s="51"/>
      <c r="MZ192" s="51"/>
      <c r="NA192" s="51"/>
      <c r="NB192" s="51"/>
      <c r="NC192" s="51"/>
      <c r="ND192" s="51"/>
      <c r="NE192" s="51"/>
      <c r="NF192" s="51"/>
      <c r="NG192" s="51"/>
      <c r="NH192" s="51"/>
      <c r="NI192" s="51"/>
      <c r="NJ192" s="51"/>
      <c r="NK192" s="51"/>
      <c r="NL192" s="51"/>
      <c r="NM192" s="51"/>
      <c r="NN192" s="51"/>
      <c r="NO192" s="51"/>
      <c r="NP192" s="51"/>
      <c r="NQ192" s="51"/>
      <c r="NR192" s="51"/>
      <c r="NS192" s="51"/>
      <c r="NT192" s="51"/>
      <c r="NU192" s="51"/>
      <c r="NV192" s="51"/>
      <c r="NW192" s="51"/>
      <c r="NX192" s="51"/>
      <c r="NY192" s="51"/>
      <c r="NZ192" s="51"/>
      <c r="OA192" s="51"/>
      <c r="OB192" s="51"/>
      <c r="OC192" s="51"/>
      <c r="OD192" s="51"/>
      <c r="OE192" s="51"/>
      <c r="OF192" s="51"/>
      <c r="OG192" s="51"/>
      <c r="OH192" s="51"/>
      <c r="OI192" s="51"/>
      <c r="OJ192" s="51"/>
      <c r="OK192" s="51"/>
      <c r="OL192" s="51"/>
      <c r="OM192" s="51"/>
      <c r="ON192" s="51"/>
    </row>
    <row r="193" spans="7:404" s="12" customFormat="1" x14ac:dyDescent="0.25">
      <c r="G193" s="13"/>
      <c r="H193" s="21"/>
      <c r="I193" s="21"/>
      <c r="J193" s="21"/>
      <c r="K193" s="15"/>
      <c r="L193" s="15"/>
      <c r="M193" s="15"/>
      <c r="N193" s="14"/>
      <c r="O193" s="14"/>
      <c r="P193" s="22"/>
      <c r="Q193" s="15"/>
      <c r="R193" s="15"/>
      <c r="S193" s="15"/>
      <c r="T193" s="15"/>
      <c r="U193" s="15"/>
      <c r="V193" s="15"/>
      <c r="W193" s="15"/>
      <c r="X193" s="15"/>
      <c r="Y193" s="15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6"/>
      <c r="AW193" s="15"/>
      <c r="AX193" s="15"/>
      <c r="AY193" s="15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1"/>
      <c r="HK193" s="51"/>
      <c r="HL193" s="51"/>
      <c r="HM193" s="51"/>
      <c r="HN193" s="51"/>
      <c r="HO193" s="51"/>
      <c r="HP193" s="51"/>
      <c r="HQ193" s="51"/>
      <c r="HR193" s="51"/>
      <c r="HS193" s="51"/>
      <c r="HT193" s="51"/>
      <c r="HU193" s="51"/>
      <c r="HV193" s="51"/>
      <c r="HW193" s="51"/>
      <c r="HX193" s="51"/>
      <c r="HY193" s="51"/>
      <c r="HZ193" s="51"/>
      <c r="IA193" s="51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1"/>
      <c r="IM193" s="51"/>
      <c r="IN193" s="51"/>
      <c r="IO193" s="51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1"/>
      <c r="JA193" s="51"/>
      <c r="JB193" s="51"/>
      <c r="JC193" s="51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1"/>
      <c r="JO193" s="51"/>
      <c r="JP193" s="51"/>
      <c r="JQ193" s="51"/>
      <c r="JR193" s="51"/>
      <c r="JS193" s="51"/>
      <c r="JT193" s="51"/>
      <c r="JU193" s="51"/>
      <c r="JV193" s="51"/>
      <c r="JW193" s="51"/>
      <c r="JX193" s="51"/>
      <c r="JY193" s="51"/>
      <c r="JZ193" s="51"/>
      <c r="KA193" s="51"/>
      <c r="KB193" s="51"/>
      <c r="KC193" s="51"/>
      <c r="KD193" s="51"/>
      <c r="KE193" s="51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1"/>
      <c r="KQ193" s="51"/>
      <c r="KR193" s="51"/>
      <c r="KS193" s="51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1"/>
      <c r="LE193" s="51"/>
      <c r="LF193" s="51"/>
      <c r="LG193" s="51"/>
      <c r="LH193" s="51"/>
      <c r="LI193" s="51"/>
      <c r="LJ193" s="51"/>
      <c r="LK193" s="51"/>
      <c r="LL193" s="51"/>
      <c r="LM193" s="51"/>
      <c r="LN193" s="51"/>
      <c r="LO193" s="51"/>
      <c r="LP193" s="51"/>
      <c r="LQ193" s="51"/>
      <c r="LR193" s="51"/>
      <c r="LS193" s="51"/>
      <c r="LT193" s="51"/>
      <c r="LU193" s="51"/>
      <c r="LV193" s="51"/>
      <c r="LW193" s="51"/>
      <c r="LX193" s="51"/>
      <c r="LY193" s="51"/>
      <c r="LZ193" s="51"/>
      <c r="MA193" s="51"/>
      <c r="MB193" s="51"/>
      <c r="MC193" s="51"/>
      <c r="MD193" s="51"/>
      <c r="ME193" s="51"/>
      <c r="MF193" s="51"/>
      <c r="MG193" s="51"/>
      <c r="MH193" s="51"/>
      <c r="MI193" s="51"/>
      <c r="MJ193" s="51"/>
      <c r="MK193" s="51"/>
      <c r="ML193" s="51"/>
      <c r="MM193" s="51"/>
      <c r="MN193" s="51"/>
      <c r="MO193" s="51"/>
      <c r="MP193" s="51"/>
      <c r="MQ193" s="51"/>
      <c r="MR193" s="51"/>
      <c r="MS193" s="51"/>
      <c r="MT193" s="51"/>
      <c r="MU193" s="51"/>
      <c r="MV193" s="51"/>
      <c r="MW193" s="51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1"/>
      <c r="NI193" s="51"/>
      <c r="NJ193" s="51"/>
      <c r="NK193" s="51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1"/>
      <c r="NW193" s="51"/>
      <c r="NX193" s="51"/>
      <c r="NY193" s="51"/>
      <c r="NZ193" s="51"/>
      <c r="OA193" s="51"/>
      <c r="OB193" s="51"/>
      <c r="OC193" s="51"/>
      <c r="OD193" s="51"/>
      <c r="OE193" s="51"/>
      <c r="OF193" s="51"/>
      <c r="OG193" s="51"/>
      <c r="OH193" s="51"/>
      <c r="OI193" s="51"/>
      <c r="OJ193" s="51"/>
      <c r="OK193" s="51"/>
      <c r="OL193" s="51"/>
      <c r="OM193" s="51"/>
      <c r="ON193" s="51"/>
    </row>
    <row r="194" spans="7:404" s="12" customFormat="1" x14ac:dyDescent="0.25">
      <c r="G194" s="13"/>
      <c r="H194" s="21"/>
      <c r="I194" s="21"/>
      <c r="J194" s="21"/>
      <c r="K194" s="15"/>
      <c r="L194" s="15"/>
      <c r="M194" s="15"/>
      <c r="N194" s="14"/>
      <c r="O194" s="14"/>
      <c r="P194" s="22"/>
      <c r="Q194" s="15"/>
      <c r="R194" s="15"/>
      <c r="S194" s="15"/>
      <c r="T194" s="15"/>
      <c r="U194" s="15"/>
      <c r="V194" s="15"/>
      <c r="W194" s="15"/>
      <c r="X194" s="15"/>
      <c r="Y194" s="15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6"/>
      <c r="AW194" s="15"/>
      <c r="AX194" s="15"/>
      <c r="AY194" s="15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1"/>
      <c r="HI194" s="51"/>
      <c r="HJ194" s="51"/>
      <c r="HK194" s="51"/>
      <c r="HL194" s="51"/>
      <c r="HM194" s="51"/>
      <c r="HN194" s="51"/>
      <c r="HO194" s="51"/>
      <c r="HP194" s="51"/>
      <c r="HQ194" s="51"/>
      <c r="HR194" s="51"/>
      <c r="HS194" s="51"/>
      <c r="HT194" s="51"/>
      <c r="HU194" s="51"/>
      <c r="HV194" s="51"/>
      <c r="HW194" s="51"/>
      <c r="HX194" s="51"/>
      <c r="HY194" s="51"/>
      <c r="HZ194" s="51"/>
      <c r="IA194" s="51"/>
      <c r="IB194" s="51"/>
      <c r="IC194" s="51"/>
      <c r="ID194" s="51"/>
      <c r="IE194" s="51"/>
      <c r="IF194" s="51"/>
      <c r="IG194" s="51"/>
      <c r="IH194" s="51"/>
      <c r="II194" s="51"/>
      <c r="IJ194" s="51"/>
      <c r="IK194" s="51"/>
      <c r="IL194" s="51"/>
      <c r="IM194" s="51"/>
      <c r="IN194" s="51"/>
      <c r="IO194" s="51"/>
      <c r="IP194" s="51"/>
      <c r="IQ194" s="51"/>
      <c r="IR194" s="51"/>
      <c r="IS194" s="51"/>
      <c r="IT194" s="51"/>
      <c r="IU194" s="51"/>
      <c r="IV194" s="51"/>
      <c r="IW194" s="51"/>
      <c r="IX194" s="51"/>
      <c r="IY194" s="51"/>
      <c r="IZ194" s="51"/>
      <c r="JA194" s="51"/>
      <c r="JB194" s="51"/>
      <c r="JC194" s="51"/>
      <c r="JD194" s="51"/>
      <c r="JE194" s="51"/>
      <c r="JF194" s="51"/>
      <c r="JG194" s="51"/>
      <c r="JH194" s="51"/>
      <c r="JI194" s="51"/>
      <c r="JJ194" s="51"/>
      <c r="JK194" s="51"/>
      <c r="JL194" s="51"/>
      <c r="JM194" s="51"/>
      <c r="JN194" s="51"/>
      <c r="JO194" s="51"/>
      <c r="JP194" s="51"/>
      <c r="JQ194" s="51"/>
      <c r="JR194" s="51"/>
      <c r="JS194" s="51"/>
      <c r="JT194" s="51"/>
      <c r="JU194" s="51"/>
      <c r="JV194" s="51"/>
      <c r="JW194" s="51"/>
      <c r="JX194" s="51"/>
      <c r="JY194" s="51"/>
      <c r="JZ194" s="51"/>
      <c r="KA194" s="51"/>
      <c r="KB194" s="51"/>
      <c r="KC194" s="51"/>
      <c r="KD194" s="51"/>
      <c r="KE194" s="51"/>
      <c r="KF194" s="51"/>
      <c r="KG194" s="51"/>
      <c r="KH194" s="51"/>
      <c r="KI194" s="51"/>
      <c r="KJ194" s="51"/>
      <c r="KK194" s="51"/>
      <c r="KL194" s="51"/>
      <c r="KM194" s="51"/>
      <c r="KN194" s="51"/>
      <c r="KO194" s="51"/>
      <c r="KP194" s="51"/>
      <c r="KQ194" s="51"/>
      <c r="KR194" s="51"/>
      <c r="KS194" s="51"/>
      <c r="KT194" s="51"/>
      <c r="KU194" s="51"/>
      <c r="KV194" s="51"/>
      <c r="KW194" s="51"/>
      <c r="KX194" s="51"/>
      <c r="KY194" s="51"/>
      <c r="KZ194" s="51"/>
      <c r="LA194" s="51"/>
      <c r="LB194" s="51"/>
      <c r="LC194" s="51"/>
      <c r="LD194" s="51"/>
      <c r="LE194" s="51"/>
      <c r="LF194" s="51"/>
      <c r="LG194" s="51"/>
      <c r="LH194" s="51"/>
      <c r="LI194" s="51"/>
      <c r="LJ194" s="51"/>
      <c r="LK194" s="51"/>
      <c r="LL194" s="51"/>
      <c r="LM194" s="51"/>
      <c r="LN194" s="51"/>
      <c r="LO194" s="51"/>
      <c r="LP194" s="51"/>
      <c r="LQ194" s="51"/>
      <c r="LR194" s="51"/>
      <c r="LS194" s="51"/>
      <c r="LT194" s="51"/>
      <c r="LU194" s="51"/>
      <c r="LV194" s="51"/>
      <c r="LW194" s="51"/>
      <c r="LX194" s="51"/>
      <c r="LY194" s="51"/>
      <c r="LZ194" s="51"/>
      <c r="MA194" s="51"/>
      <c r="MB194" s="51"/>
      <c r="MC194" s="51"/>
      <c r="MD194" s="51"/>
      <c r="ME194" s="51"/>
      <c r="MF194" s="51"/>
      <c r="MG194" s="51"/>
      <c r="MH194" s="51"/>
      <c r="MI194" s="51"/>
      <c r="MJ194" s="51"/>
      <c r="MK194" s="51"/>
      <c r="ML194" s="51"/>
      <c r="MM194" s="51"/>
      <c r="MN194" s="51"/>
      <c r="MO194" s="51"/>
      <c r="MP194" s="51"/>
      <c r="MQ194" s="51"/>
      <c r="MR194" s="51"/>
      <c r="MS194" s="51"/>
      <c r="MT194" s="51"/>
      <c r="MU194" s="51"/>
      <c r="MV194" s="51"/>
      <c r="MW194" s="51"/>
      <c r="MX194" s="51"/>
      <c r="MY194" s="51"/>
      <c r="MZ194" s="51"/>
      <c r="NA194" s="51"/>
      <c r="NB194" s="51"/>
      <c r="NC194" s="51"/>
      <c r="ND194" s="51"/>
      <c r="NE194" s="51"/>
      <c r="NF194" s="51"/>
      <c r="NG194" s="51"/>
      <c r="NH194" s="51"/>
      <c r="NI194" s="51"/>
      <c r="NJ194" s="51"/>
      <c r="NK194" s="51"/>
      <c r="NL194" s="51"/>
      <c r="NM194" s="51"/>
      <c r="NN194" s="51"/>
      <c r="NO194" s="51"/>
      <c r="NP194" s="51"/>
      <c r="NQ194" s="51"/>
      <c r="NR194" s="51"/>
      <c r="NS194" s="51"/>
      <c r="NT194" s="51"/>
      <c r="NU194" s="51"/>
      <c r="NV194" s="51"/>
      <c r="NW194" s="51"/>
      <c r="NX194" s="51"/>
      <c r="NY194" s="51"/>
      <c r="NZ194" s="51"/>
      <c r="OA194" s="51"/>
      <c r="OB194" s="51"/>
      <c r="OC194" s="51"/>
      <c r="OD194" s="51"/>
      <c r="OE194" s="51"/>
      <c r="OF194" s="51"/>
      <c r="OG194" s="51"/>
      <c r="OH194" s="51"/>
      <c r="OI194" s="51"/>
      <c r="OJ194" s="51"/>
      <c r="OK194" s="51"/>
      <c r="OL194" s="51"/>
      <c r="OM194" s="51"/>
      <c r="ON194" s="51"/>
    </row>
    <row r="195" spans="7:404" s="12" customFormat="1" x14ac:dyDescent="0.25">
      <c r="G195" s="13"/>
      <c r="H195" s="21"/>
      <c r="I195" s="21"/>
      <c r="J195" s="21"/>
      <c r="K195" s="15"/>
      <c r="L195" s="15"/>
      <c r="M195" s="15"/>
      <c r="N195" s="14"/>
      <c r="O195" s="14"/>
      <c r="P195" s="22"/>
      <c r="Q195" s="15"/>
      <c r="R195" s="15"/>
      <c r="S195" s="15"/>
      <c r="T195" s="15"/>
      <c r="U195" s="15"/>
      <c r="V195" s="15"/>
      <c r="W195" s="15"/>
      <c r="X195" s="15"/>
      <c r="Y195" s="15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6"/>
      <c r="AW195" s="15"/>
      <c r="AX195" s="15"/>
      <c r="AY195" s="15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1"/>
      <c r="HI195" s="51"/>
      <c r="HJ195" s="51"/>
      <c r="HK195" s="51"/>
      <c r="HL195" s="51"/>
      <c r="HM195" s="51"/>
      <c r="HN195" s="51"/>
      <c r="HO195" s="51"/>
      <c r="HP195" s="51"/>
      <c r="HQ195" s="51"/>
      <c r="HR195" s="51"/>
      <c r="HS195" s="51"/>
      <c r="HT195" s="51"/>
      <c r="HU195" s="51"/>
      <c r="HV195" s="51"/>
      <c r="HW195" s="51"/>
      <c r="HX195" s="51"/>
      <c r="HY195" s="51"/>
      <c r="HZ195" s="51"/>
      <c r="IA195" s="51"/>
      <c r="IB195" s="51"/>
      <c r="IC195" s="51"/>
      <c r="ID195" s="51"/>
      <c r="IE195" s="51"/>
      <c r="IF195" s="51"/>
      <c r="IG195" s="51"/>
      <c r="IH195" s="51"/>
      <c r="II195" s="51"/>
      <c r="IJ195" s="51"/>
      <c r="IK195" s="51"/>
      <c r="IL195" s="51"/>
      <c r="IM195" s="51"/>
      <c r="IN195" s="51"/>
      <c r="IO195" s="51"/>
      <c r="IP195" s="51"/>
      <c r="IQ195" s="51"/>
      <c r="IR195" s="51"/>
      <c r="IS195" s="51"/>
      <c r="IT195" s="51"/>
      <c r="IU195" s="51"/>
      <c r="IV195" s="51"/>
      <c r="IW195" s="51"/>
      <c r="IX195" s="51"/>
      <c r="IY195" s="51"/>
      <c r="IZ195" s="51"/>
      <c r="JA195" s="51"/>
      <c r="JB195" s="51"/>
      <c r="JC195" s="51"/>
      <c r="JD195" s="51"/>
      <c r="JE195" s="51"/>
      <c r="JF195" s="51"/>
      <c r="JG195" s="51"/>
      <c r="JH195" s="51"/>
      <c r="JI195" s="51"/>
      <c r="JJ195" s="51"/>
      <c r="JK195" s="51"/>
      <c r="JL195" s="51"/>
      <c r="JM195" s="51"/>
      <c r="JN195" s="51"/>
      <c r="JO195" s="51"/>
      <c r="JP195" s="51"/>
      <c r="JQ195" s="51"/>
      <c r="JR195" s="51"/>
      <c r="JS195" s="51"/>
      <c r="JT195" s="51"/>
      <c r="JU195" s="51"/>
      <c r="JV195" s="51"/>
      <c r="JW195" s="51"/>
      <c r="JX195" s="51"/>
      <c r="JY195" s="51"/>
      <c r="JZ195" s="51"/>
      <c r="KA195" s="51"/>
      <c r="KB195" s="51"/>
      <c r="KC195" s="51"/>
      <c r="KD195" s="51"/>
      <c r="KE195" s="51"/>
      <c r="KF195" s="51"/>
      <c r="KG195" s="51"/>
      <c r="KH195" s="51"/>
      <c r="KI195" s="51"/>
      <c r="KJ195" s="51"/>
      <c r="KK195" s="51"/>
      <c r="KL195" s="51"/>
      <c r="KM195" s="51"/>
      <c r="KN195" s="51"/>
      <c r="KO195" s="51"/>
      <c r="KP195" s="51"/>
      <c r="KQ195" s="51"/>
      <c r="KR195" s="51"/>
      <c r="KS195" s="51"/>
      <c r="KT195" s="51"/>
      <c r="KU195" s="51"/>
      <c r="KV195" s="51"/>
      <c r="KW195" s="51"/>
      <c r="KX195" s="51"/>
      <c r="KY195" s="51"/>
      <c r="KZ195" s="51"/>
      <c r="LA195" s="51"/>
      <c r="LB195" s="51"/>
      <c r="LC195" s="51"/>
      <c r="LD195" s="51"/>
      <c r="LE195" s="51"/>
      <c r="LF195" s="51"/>
      <c r="LG195" s="51"/>
      <c r="LH195" s="51"/>
      <c r="LI195" s="51"/>
      <c r="LJ195" s="51"/>
      <c r="LK195" s="51"/>
      <c r="LL195" s="51"/>
      <c r="LM195" s="51"/>
      <c r="LN195" s="51"/>
      <c r="LO195" s="51"/>
      <c r="LP195" s="51"/>
      <c r="LQ195" s="51"/>
      <c r="LR195" s="51"/>
      <c r="LS195" s="51"/>
      <c r="LT195" s="51"/>
      <c r="LU195" s="51"/>
      <c r="LV195" s="51"/>
      <c r="LW195" s="51"/>
      <c r="LX195" s="51"/>
      <c r="LY195" s="51"/>
      <c r="LZ195" s="51"/>
      <c r="MA195" s="51"/>
      <c r="MB195" s="51"/>
      <c r="MC195" s="51"/>
      <c r="MD195" s="51"/>
      <c r="ME195" s="51"/>
      <c r="MF195" s="51"/>
      <c r="MG195" s="51"/>
      <c r="MH195" s="51"/>
      <c r="MI195" s="51"/>
      <c r="MJ195" s="51"/>
      <c r="MK195" s="51"/>
      <c r="ML195" s="51"/>
      <c r="MM195" s="51"/>
      <c r="MN195" s="51"/>
      <c r="MO195" s="51"/>
      <c r="MP195" s="51"/>
      <c r="MQ195" s="51"/>
      <c r="MR195" s="51"/>
      <c r="MS195" s="51"/>
      <c r="MT195" s="51"/>
      <c r="MU195" s="51"/>
      <c r="MV195" s="51"/>
      <c r="MW195" s="51"/>
      <c r="MX195" s="51"/>
      <c r="MY195" s="51"/>
      <c r="MZ195" s="51"/>
      <c r="NA195" s="51"/>
      <c r="NB195" s="51"/>
      <c r="NC195" s="51"/>
      <c r="ND195" s="51"/>
      <c r="NE195" s="51"/>
      <c r="NF195" s="51"/>
      <c r="NG195" s="51"/>
      <c r="NH195" s="51"/>
      <c r="NI195" s="51"/>
      <c r="NJ195" s="51"/>
      <c r="NK195" s="51"/>
      <c r="NL195" s="51"/>
      <c r="NM195" s="51"/>
      <c r="NN195" s="51"/>
      <c r="NO195" s="51"/>
      <c r="NP195" s="51"/>
      <c r="NQ195" s="51"/>
      <c r="NR195" s="51"/>
      <c r="NS195" s="51"/>
      <c r="NT195" s="51"/>
      <c r="NU195" s="51"/>
      <c r="NV195" s="51"/>
      <c r="NW195" s="51"/>
      <c r="NX195" s="51"/>
      <c r="NY195" s="51"/>
      <c r="NZ195" s="51"/>
      <c r="OA195" s="51"/>
      <c r="OB195" s="51"/>
      <c r="OC195" s="51"/>
      <c r="OD195" s="51"/>
      <c r="OE195" s="51"/>
      <c r="OF195" s="51"/>
      <c r="OG195" s="51"/>
      <c r="OH195" s="51"/>
      <c r="OI195" s="51"/>
      <c r="OJ195" s="51"/>
      <c r="OK195" s="51"/>
      <c r="OL195" s="51"/>
      <c r="OM195" s="51"/>
      <c r="ON195" s="51"/>
    </row>
    <row r="196" spans="7:404" s="12" customFormat="1" x14ac:dyDescent="0.25">
      <c r="G196" s="13"/>
      <c r="H196" s="21"/>
      <c r="I196" s="21"/>
      <c r="J196" s="21"/>
      <c r="K196" s="15"/>
      <c r="L196" s="15"/>
      <c r="M196" s="15"/>
      <c r="N196" s="14"/>
      <c r="O196" s="14"/>
      <c r="P196" s="22"/>
      <c r="Q196" s="15"/>
      <c r="R196" s="15"/>
      <c r="S196" s="15"/>
      <c r="T196" s="15"/>
      <c r="U196" s="15"/>
      <c r="V196" s="15"/>
      <c r="W196" s="15"/>
      <c r="X196" s="15"/>
      <c r="Y196" s="15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6"/>
      <c r="AW196" s="15"/>
      <c r="AX196" s="15"/>
      <c r="AY196" s="15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  <c r="HM196" s="51"/>
      <c r="HN196" s="51"/>
      <c r="HO196" s="51"/>
      <c r="HP196" s="51"/>
      <c r="HQ196" s="51"/>
      <c r="HR196" s="51"/>
      <c r="HS196" s="51"/>
      <c r="HT196" s="51"/>
      <c r="HU196" s="51"/>
      <c r="HV196" s="51"/>
      <c r="HW196" s="51"/>
      <c r="HX196" s="51"/>
      <c r="HY196" s="51"/>
      <c r="HZ196" s="51"/>
      <c r="IA196" s="51"/>
      <c r="IB196" s="51"/>
      <c r="IC196" s="51"/>
      <c r="ID196" s="51"/>
      <c r="IE196" s="51"/>
      <c r="IF196" s="51"/>
      <c r="IG196" s="51"/>
      <c r="IH196" s="51"/>
      <c r="II196" s="51"/>
      <c r="IJ196" s="51"/>
      <c r="IK196" s="51"/>
      <c r="IL196" s="51"/>
      <c r="IM196" s="51"/>
      <c r="IN196" s="51"/>
      <c r="IO196" s="51"/>
      <c r="IP196" s="51"/>
      <c r="IQ196" s="51"/>
      <c r="IR196" s="51"/>
      <c r="IS196" s="51"/>
      <c r="IT196" s="51"/>
      <c r="IU196" s="51"/>
      <c r="IV196" s="51"/>
      <c r="IW196" s="51"/>
      <c r="IX196" s="51"/>
      <c r="IY196" s="51"/>
      <c r="IZ196" s="51"/>
      <c r="JA196" s="51"/>
      <c r="JB196" s="51"/>
      <c r="JC196" s="51"/>
      <c r="JD196" s="51"/>
      <c r="JE196" s="51"/>
      <c r="JF196" s="51"/>
      <c r="JG196" s="51"/>
      <c r="JH196" s="51"/>
      <c r="JI196" s="51"/>
      <c r="JJ196" s="51"/>
      <c r="JK196" s="51"/>
      <c r="JL196" s="51"/>
      <c r="JM196" s="51"/>
      <c r="JN196" s="51"/>
      <c r="JO196" s="51"/>
      <c r="JP196" s="51"/>
      <c r="JQ196" s="51"/>
      <c r="JR196" s="51"/>
      <c r="JS196" s="51"/>
      <c r="JT196" s="51"/>
      <c r="JU196" s="51"/>
      <c r="JV196" s="51"/>
      <c r="JW196" s="51"/>
      <c r="JX196" s="51"/>
      <c r="JY196" s="51"/>
      <c r="JZ196" s="51"/>
      <c r="KA196" s="51"/>
      <c r="KB196" s="51"/>
      <c r="KC196" s="51"/>
      <c r="KD196" s="51"/>
      <c r="KE196" s="51"/>
      <c r="KF196" s="51"/>
      <c r="KG196" s="51"/>
      <c r="KH196" s="51"/>
      <c r="KI196" s="51"/>
      <c r="KJ196" s="51"/>
      <c r="KK196" s="51"/>
      <c r="KL196" s="51"/>
      <c r="KM196" s="51"/>
      <c r="KN196" s="51"/>
      <c r="KO196" s="51"/>
      <c r="KP196" s="51"/>
      <c r="KQ196" s="51"/>
      <c r="KR196" s="51"/>
      <c r="KS196" s="51"/>
      <c r="KT196" s="51"/>
      <c r="KU196" s="51"/>
      <c r="KV196" s="51"/>
      <c r="KW196" s="51"/>
      <c r="KX196" s="51"/>
      <c r="KY196" s="51"/>
      <c r="KZ196" s="51"/>
      <c r="LA196" s="51"/>
      <c r="LB196" s="51"/>
      <c r="LC196" s="51"/>
      <c r="LD196" s="51"/>
      <c r="LE196" s="51"/>
      <c r="LF196" s="51"/>
      <c r="LG196" s="51"/>
      <c r="LH196" s="51"/>
      <c r="LI196" s="51"/>
      <c r="LJ196" s="51"/>
      <c r="LK196" s="51"/>
      <c r="LL196" s="51"/>
      <c r="LM196" s="51"/>
      <c r="LN196" s="51"/>
      <c r="LO196" s="51"/>
      <c r="LP196" s="51"/>
      <c r="LQ196" s="51"/>
      <c r="LR196" s="51"/>
      <c r="LS196" s="51"/>
      <c r="LT196" s="51"/>
      <c r="LU196" s="51"/>
      <c r="LV196" s="51"/>
      <c r="LW196" s="51"/>
      <c r="LX196" s="51"/>
      <c r="LY196" s="51"/>
      <c r="LZ196" s="51"/>
      <c r="MA196" s="51"/>
      <c r="MB196" s="51"/>
      <c r="MC196" s="51"/>
      <c r="MD196" s="51"/>
      <c r="ME196" s="51"/>
      <c r="MF196" s="51"/>
      <c r="MG196" s="51"/>
      <c r="MH196" s="51"/>
      <c r="MI196" s="51"/>
      <c r="MJ196" s="51"/>
      <c r="MK196" s="51"/>
      <c r="ML196" s="51"/>
      <c r="MM196" s="51"/>
      <c r="MN196" s="51"/>
      <c r="MO196" s="51"/>
      <c r="MP196" s="51"/>
      <c r="MQ196" s="51"/>
      <c r="MR196" s="51"/>
      <c r="MS196" s="51"/>
      <c r="MT196" s="51"/>
      <c r="MU196" s="51"/>
      <c r="MV196" s="51"/>
      <c r="MW196" s="51"/>
      <c r="MX196" s="51"/>
      <c r="MY196" s="51"/>
      <c r="MZ196" s="51"/>
      <c r="NA196" s="51"/>
      <c r="NB196" s="51"/>
      <c r="NC196" s="51"/>
      <c r="ND196" s="51"/>
      <c r="NE196" s="51"/>
      <c r="NF196" s="51"/>
      <c r="NG196" s="51"/>
      <c r="NH196" s="51"/>
      <c r="NI196" s="51"/>
      <c r="NJ196" s="51"/>
      <c r="NK196" s="51"/>
      <c r="NL196" s="51"/>
      <c r="NM196" s="51"/>
      <c r="NN196" s="51"/>
      <c r="NO196" s="51"/>
      <c r="NP196" s="51"/>
      <c r="NQ196" s="51"/>
      <c r="NR196" s="51"/>
      <c r="NS196" s="51"/>
      <c r="NT196" s="51"/>
      <c r="NU196" s="51"/>
      <c r="NV196" s="51"/>
      <c r="NW196" s="51"/>
      <c r="NX196" s="51"/>
      <c r="NY196" s="51"/>
      <c r="NZ196" s="51"/>
      <c r="OA196" s="51"/>
      <c r="OB196" s="51"/>
      <c r="OC196" s="51"/>
      <c r="OD196" s="51"/>
      <c r="OE196" s="51"/>
      <c r="OF196" s="51"/>
      <c r="OG196" s="51"/>
      <c r="OH196" s="51"/>
      <c r="OI196" s="51"/>
      <c r="OJ196" s="51"/>
      <c r="OK196" s="51"/>
      <c r="OL196" s="51"/>
      <c r="OM196" s="51"/>
      <c r="ON196" s="51"/>
    </row>
    <row r="197" spans="7:404" s="12" customFormat="1" x14ac:dyDescent="0.25">
      <c r="G197" s="13"/>
      <c r="H197" s="21"/>
      <c r="I197" s="21"/>
      <c r="J197" s="21"/>
      <c r="K197" s="15"/>
      <c r="L197" s="15"/>
      <c r="M197" s="15"/>
      <c r="N197" s="14"/>
      <c r="O197" s="14"/>
      <c r="P197" s="22"/>
      <c r="Q197" s="15"/>
      <c r="R197" s="15"/>
      <c r="S197" s="15"/>
      <c r="T197" s="15"/>
      <c r="U197" s="15"/>
      <c r="V197" s="15"/>
      <c r="W197" s="15"/>
      <c r="X197" s="15"/>
      <c r="Y197" s="15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6"/>
      <c r="AW197" s="15"/>
      <c r="AX197" s="15"/>
      <c r="AY197" s="15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1"/>
      <c r="HI197" s="51"/>
      <c r="HJ197" s="51"/>
      <c r="HK197" s="51"/>
      <c r="HL197" s="51"/>
      <c r="HM197" s="51"/>
      <c r="HN197" s="51"/>
      <c r="HO197" s="51"/>
      <c r="HP197" s="51"/>
      <c r="HQ197" s="51"/>
      <c r="HR197" s="51"/>
      <c r="HS197" s="51"/>
      <c r="HT197" s="51"/>
      <c r="HU197" s="51"/>
      <c r="HV197" s="51"/>
      <c r="HW197" s="51"/>
      <c r="HX197" s="51"/>
      <c r="HY197" s="51"/>
      <c r="HZ197" s="51"/>
      <c r="IA197" s="51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1"/>
      <c r="IM197" s="51"/>
      <c r="IN197" s="51"/>
      <c r="IO197" s="51"/>
      <c r="IP197" s="51"/>
      <c r="IQ197" s="51"/>
      <c r="IR197" s="51"/>
      <c r="IS197" s="51"/>
      <c r="IT197" s="51"/>
      <c r="IU197" s="51"/>
      <c r="IV197" s="51"/>
      <c r="IW197" s="51"/>
      <c r="IX197" s="51"/>
      <c r="IY197" s="51"/>
      <c r="IZ197" s="51"/>
      <c r="JA197" s="51"/>
      <c r="JB197" s="51"/>
      <c r="JC197" s="51"/>
      <c r="JD197" s="51"/>
      <c r="JE197" s="51"/>
      <c r="JF197" s="51"/>
      <c r="JG197" s="51"/>
      <c r="JH197" s="51"/>
      <c r="JI197" s="51"/>
      <c r="JJ197" s="51"/>
      <c r="JK197" s="51"/>
      <c r="JL197" s="51"/>
      <c r="JM197" s="51"/>
      <c r="JN197" s="51"/>
      <c r="JO197" s="51"/>
      <c r="JP197" s="51"/>
      <c r="JQ197" s="51"/>
      <c r="JR197" s="51"/>
      <c r="JS197" s="51"/>
      <c r="JT197" s="51"/>
      <c r="JU197" s="51"/>
      <c r="JV197" s="51"/>
      <c r="JW197" s="51"/>
      <c r="JX197" s="51"/>
      <c r="JY197" s="51"/>
      <c r="JZ197" s="51"/>
      <c r="KA197" s="51"/>
      <c r="KB197" s="51"/>
      <c r="KC197" s="51"/>
      <c r="KD197" s="51"/>
      <c r="KE197" s="51"/>
      <c r="KF197" s="51"/>
      <c r="KG197" s="51"/>
      <c r="KH197" s="51"/>
      <c r="KI197" s="51"/>
      <c r="KJ197" s="51"/>
      <c r="KK197" s="51"/>
      <c r="KL197" s="51"/>
      <c r="KM197" s="51"/>
      <c r="KN197" s="51"/>
      <c r="KO197" s="51"/>
      <c r="KP197" s="51"/>
      <c r="KQ197" s="51"/>
      <c r="KR197" s="51"/>
      <c r="KS197" s="51"/>
      <c r="KT197" s="51"/>
      <c r="KU197" s="51"/>
      <c r="KV197" s="51"/>
      <c r="KW197" s="51"/>
      <c r="KX197" s="51"/>
      <c r="KY197" s="51"/>
      <c r="KZ197" s="51"/>
      <c r="LA197" s="51"/>
      <c r="LB197" s="51"/>
      <c r="LC197" s="51"/>
      <c r="LD197" s="51"/>
      <c r="LE197" s="51"/>
      <c r="LF197" s="51"/>
      <c r="LG197" s="51"/>
      <c r="LH197" s="51"/>
      <c r="LI197" s="51"/>
      <c r="LJ197" s="51"/>
      <c r="LK197" s="51"/>
      <c r="LL197" s="51"/>
      <c r="LM197" s="51"/>
      <c r="LN197" s="51"/>
      <c r="LO197" s="51"/>
      <c r="LP197" s="51"/>
      <c r="LQ197" s="51"/>
      <c r="LR197" s="51"/>
      <c r="LS197" s="51"/>
      <c r="LT197" s="51"/>
      <c r="LU197" s="51"/>
      <c r="LV197" s="51"/>
      <c r="LW197" s="51"/>
      <c r="LX197" s="51"/>
      <c r="LY197" s="51"/>
      <c r="LZ197" s="51"/>
      <c r="MA197" s="51"/>
      <c r="MB197" s="51"/>
      <c r="MC197" s="51"/>
      <c r="MD197" s="51"/>
      <c r="ME197" s="51"/>
      <c r="MF197" s="51"/>
      <c r="MG197" s="51"/>
      <c r="MH197" s="51"/>
      <c r="MI197" s="51"/>
      <c r="MJ197" s="51"/>
      <c r="MK197" s="51"/>
      <c r="ML197" s="51"/>
      <c r="MM197" s="51"/>
      <c r="MN197" s="51"/>
      <c r="MO197" s="51"/>
      <c r="MP197" s="51"/>
      <c r="MQ197" s="51"/>
      <c r="MR197" s="51"/>
      <c r="MS197" s="51"/>
      <c r="MT197" s="51"/>
      <c r="MU197" s="51"/>
      <c r="MV197" s="51"/>
      <c r="MW197" s="51"/>
      <c r="MX197" s="51"/>
      <c r="MY197" s="51"/>
      <c r="MZ197" s="51"/>
      <c r="NA197" s="51"/>
      <c r="NB197" s="51"/>
      <c r="NC197" s="51"/>
      <c r="ND197" s="51"/>
      <c r="NE197" s="51"/>
      <c r="NF197" s="51"/>
      <c r="NG197" s="51"/>
      <c r="NH197" s="51"/>
      <c r="NI197" s="51"/>
      <c r="NJ197" s="51"/>
      <c r="NK197" s="51"/>
      <c r="NL197" s="51"/>
      <c r="NM197" s="51"/>
      <c r="NN197" s="51"/>
      <c r="NO197" s="51"/>
      <c r="NP197" s="51"/>
      <c r="NQ197" s="51"/>
      <c r="NR197" s="51"/>
      <c r="NS197" s="51"/>
      <c r="NT197" s="51"/>
      <c r="NU197" s="51"/>
      <c r="NV197" s="51"/>
      <c r="NW197" s="51"/>
      <c r="NX197" s="51"/>
      <c r="NY197" s="51"/>
      <c r="NZ197" s="51"/>
      <c r="OA197" s="51"/>
      <c r="OB197" s="51"/>
      <c r="OC197" s="51"/>
      <c r="OD197" s="51"/>
      <c r="OE197" s="51"/>
      <c r="OF197" s="51"/>
      <c r="OG197" s="51"/>
      <c r="OH197" s="51"/>
      <c r="OI197" s="51"/>
      <c r="OJ197" s="51"/>
      <c r="OK197" s="51"/>
      <c r="OL197" s="51"/>
      <c r="OM197" s="51"/>
      <c r="ON197" s="51"/>
    </row>
    <row r="198" spans="7:404" s="12" customFormat="1" x14ac:dyDescent="0.25">
      <c r="G198" s="13"/>
      <c r="H198" s="21"/>
      <c r="I198" s="21"/>
      <c r="J198" s="21"/>
      <c r="K198" s="15"/>
      <c r="L198" s="15"/>
      <c r="M198" s="15"/>
      <c r="N198" s="14"/>
      <c r="O198" s="14"/>
      <c r="P198" s="22"/>
      <c r="Q198" s="15"/>
      <c r="R198" s="15"/>
      <c r="S198" s="15"/>
      <c r="T198" s="15"/>
      <c r="U198" s="15"/>
      <c r="V198" s="15"/>
      <c r="W198" s="15"/>
      <c r="X198" s="15"/>
      <c r="Y198" s="15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6"/>
      <c r="AW198" s="15"/>
      <c r="AX198" s="15"/>
      <c r="AY198" s="15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1"/>
      <c r="HI198" s="51"/>
      <c r="HJ198" s="51"/>
      <c r="HK198" s="51"/>
      <c r="HL198" s="51"/>
      <c r="HM198" s="51"/>
      <c r="HN198" s="51"/>
      <c r="HO198" s="51"/>
      <c r="HP198" s="51"/>
      <c r="HQ198" s="51"/>
      <c r="HR198" s="51"/>
      <c r="HS198" s="51"/>
      <c r="HT198" s="51"/>
      <c r="HU198" s="51"/>
      <c r="HV198" s="51"/>
      <c r="HW198" s="51"/>
      <c r="HX198" s="51"/>
      <c r="HY198" s="51"/>
      <c r="HZ198" s="51"/>
      <c r="IA198" s="51"/>
      <c r="IB198" s="51"/>
      <c r="IC198" s="51"/>
      <c r="ID198" s="51"/>
      <c r="IE198" s="51"/>
      <c r="IF198" s="51"/>
      <c r="IG198" s="51"/>
      <c r="IH198" s="51"/>
      <c r="II198" s="51"/>
      <c r="IJ198" s="51"/>
      <c r="IK198" s="51"/>
      <c r="IL198" s="51"/>
      <c r="IM198" s="51"/>
      <c r="IN198" s="51"/>
      <c r="IO198" s="51"/>
      <c r="IP198" s="51"/>
      <c r="IQ198" s="51"/>
      <c r="IR198" s="51"/>
      <c r="IS198" s="51"/>
      <c r="IT198" s="51"/>
      <c r="IU198" s="51"/>
      <c r="IV198" s="51"/>
      <c r="IW198" s="51"/>
      <c r="IX198" s="51"/>
      <c r="IY198" s="51"/>
      <c r="IZ198" s="51"/>
      <c r="JA198" s="51"/>
      <c r="JB198" s="51"/>
      <c r="JC198" s="51"/>
      <c r="JD198" s="51"/>
      <c r="JE198" s="51"/>
      <c r="JF198" s="51"/>
      <c r="JG198" s="51"/>
      <c r="JH198" s="51"/>
      <c r="JI198" s="51"/>
      <c r="JJ198" s="51"/>
      <c r="JK198" s="51"/>
      <c r="JL198" s="51"/>
      <c r="JM198" s="51"/>
      <c r="JN198" s="51"/>
      <c r="JO198" s="51"/>
      <c r="JP198" s="51"/>
      <c r="JQ198" s="51"/>
      <c r="JR198" s="51"/>
      <c r="JS198" s="51"/>
      <c r="JT198" s="51"/>
      <c r="JU198" s="51"/>
      <c r="JV198" s="51"/>
      <c r="JW198" s="51"/>
      <c r="JX198" s="51"/>
      <c r="JY198" s="51"/>
      <c r="JZ198" s="51"/>
      <c r="KA198" s="51"/>
      <c r="KB198" s="51"/>
      <c r="KC198" s="51"/>
      <c r="KD198" s="51"/>
      <c r="KE198" s="51"/>
      <c r="KF198" s="51"/>
      <c r="KG198" s="51"/>
      <c r="KH198" s="51"/>
      <c r="KI198" s="51"/>
      <c r="KJ198" s="51"/>
      <c r="KK198" s="51"/>
      <c r="KL198" s="51"/>
      <c r="KM198" s="51"/>
      <c r="KN198" s="51"/>
      <c r="KO198" s="51"/>
      <c r="KP198" s="51"/>
      <c r="KQ198" s="51"/>
      <c r="KR198" s="51"/>
      <c r="KS198" s="51"/>
      <c r="KT198" s="51"/>
      <c r="KU198" s="51"/>
      <c r="KV198" s="51"/>
      <c r="KW198" s="51"/>
      <c r="KX198" s="51"/>
      <c r="KY198" s="51"/>
      <c r="KZ198" s="51"/>
      <c r="LA198" s="51"/>
      <c r="LB198" s="51"/>
      <c r="LC198" s="51"/>
      <c r="LD198" s="51"/>
      <c r="LE198" s="51"/>
      <c r="LF198" s="51"/>
      <c r="LG198" s="51"/>
      <c r="LH198" s="51"/>
      <c r="LI198" s="51"/>
      <c r="LJ198" s="51"/>
      <c r="LK198" s="51"/>
      <c r="LL198" s="51"/>
      <c r="LM198" s="51"/>
      <c r="LN198" s="51"/>
      <c r="LO198" s="51"/>
      <c r="LP198" s="51"/>
      <c r="LQ198" s="51"/>
      <c r="LR198" s="51"/>
      <c r="LS198" s="51"/>
      <c r="LT198" s="51"/>
      <c r="LU198" s="51"/>
      <c r="LV198" s="51"/>
      <c r="LW198" s="51"/>
      <c r="LX198" s="51"/>
      <c r="LY198" s="51"/>
      <c r="LZ198" s="51"/>
      <c r="MA198" s="51"/>
      <c r="MB198" s="51"/>
      <c r="MC198" s="51"/>
      <c r="MD198" s="51"/>
      <c r="ME198" s="51"/>
      <c r="MF198" s="51"/>
      <c r="MG198" s="51"/>
      <c r="MH198" s="51"/>
      <c r="MI198" s="51"/>
      <c r="MJ198" s="51"/>
      <c r="MK198" s="51"/>
      <c r="ML198" s="51"/>
      <c r="MM198" s="51"/>
      <c r="MN198" s="51"/>
      <c r="MO198" s="51"/>
      <c r="MP198" s="51"/>
      <c r="MQ198" s="51"/>
      <c r="MR198" s="51"/>
      <c r="MS198" s="51"/>
      <c r="MT198" s="51"/>
      <c r="MU198" s="51"/>
      <c r="MV198" s="51"/>
      <c r="MW198" s="51"/>
      <c r="MX198" s="51"/>
      <c r="MY198" s="51"/>
      <c r="MZ198" s="51"/>
      <c r="NA198" s="51"/>
      <c r="NB198" s="51"/>
      <c r="NC198" s="51"/>
      <c r="ND198" s="51"/>
      <c r="NE198" s="51"/>
      <c r="NF198" s="51"/>
      <c r="NG198" s="51"/>
      <c r="NH198" s="51"/>
      <c r="NI198" s="51"/>
      <c r="NJ198" s="51"/>
      <c r="NK198" s="51"/>
      <c r="NL198" s="51"/>
      <c r="NM198" s="51"/>
      <c r="NN198" s="51"/>
      <c r="NO198" s="51"/>
      <c r="NP198" s="51"/>
      <c r="NQ198" s="51"/>
      <c r="NR198" s="51"/>
      <c r="NS198" s="51"/>
      <c r="NT198" s="51"/>
      <c r="NU198" s="51"/>
      <c r="NV198" s="51"/>
      <c r="NW198" s="51"/>
      <c r="NX198" s="51"/>
      <c r="NY198" s="51"/>
      <c r="NZ198" s="51"/>
      <c r="OA198" s="51"/>
      <c r="OB198" s="51"/>
      <c r="OC198" s="51"/>
      <c r="OD198" s="51"/>
      <c r="OE198" s="51"/>
      <c r="OF198" s="51"/>
      <c r="OG198" s="51"/>
      <c r="OH198" s="51"/>
      <c r="OI198" s="51"/>
      <c r="OJ198" s="51"/>
      <c r="OK198" s="51"/>
      <c r="OL198" s="51"/>
      <c r="OM198" s="51"/>
      <c r="ON198" s="51"/>
    </row>
    <row r="199" spans="7:404" s="12" customFormat="1" x14ac:dyDescent="0.25">
      <c r="G199" s="13"/>
      <c r="H199" s="21"/>
      <c r="I199" s="21"/>
      <c r="J199" s="21"/>
      <c r="K199" s="15"/>
      <c r="L199" s="15"/>
      <c r="M199" s="15"/>
      <c r="N199" s="14"/>
      <c r="O199" s="14"/>
      <c r="P199" s="22"/>
      <c r="Q199" s="15"/>
      <c r="R199" s="15"/>
      <c r="S199" s="15"/>
      <c r="T199" s="15"/>
      <c r="U199" s="15"/>
      <c r="V199" s="15"/>
      <c r="W199" s="15"/>
      <c r="X199" s="15"/>
      <c r="Y199" s="15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6"/>
      <c r="AW199" s="15"/>
      <c r="AX199" s="15"/>
      <c r="AY199" s="15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1"/>
      <c r="GR199" s="51"/>
      <c r="GS199" s="51"/>
      <c r="GT199" s="51"/>
      <c r="GU199" s="51"/>
      <c r="GV199" s="51"/>
      <c r="GW199" s="51"/>
      <c r="GX199" s="51"/>
      <c r="GY199" s="51"/>
      <c r="GZ199" s="51"/>
      <c r="HA199" s="51"/>
      <c r="HB199" s="51"/>
      <c r="HC199" s="51"/>
      <c r="HD199" s="51"/>
      <c r="HE199" s="51"/>
      <c r="HF199" s="51"/>
      <c r="HG199" s="51"/>
      <c r="HH199" s="51"/>
      <c r="HI199" s="51"/>
      <c r="HJ199" s="51"/>
      <c r="HK199" s="51"/>
      <c r="HL199" s="51"/>
      <c r="HM199" s="51"/>
      <c r="HN199" s="51"/>
      <c r="HO199" s="51"/>
      <c r="HP199" s="51"/>
      <c r="HQ199" s="51"/>
      <c r="HR199" s="51"/>
      <c r="HS199" s="51"/>
      <c r="HT199" s="51"/>
      <c r="HU199" s="51"/>
      <c r="HV199" s="51"/>
      <c r="HW199" s="51"/>
      <c r="HX199" s="51"/>
      <c r="HY199" s="51"/>
      <c r="HZ199" s="51"/>
      <c r="IA199" s="51"/>
      <c r="IB199" s="51"/>
      <c r="IC199" s="51"/>
      <c r="ID199" s="51"/>
      <c r="IE199" s="51"/>
      <c r="IF199" s="51"/>
      <c r="IG199" s="51"/>
      <c r="IH199" s="51"/>
      <c r="II199" s="51"/>
      <c r="IJ199" s="51"/>
      <c r="IK199" s="51"/>
      <c r="IL199" s="51"/>
      <c r="IM199" s="51"/>
      <c r="IN199" s="51"/>
      <c r="IO199" s="51"/>
      <c r="IP199" s="51"/>
      <c r="IQ199" s="51"/>
      <c r="IR199" s="51"/>
      <c r="IS199" s="51"/>
      <c r="IT199" s="51"/>
      <c r="IU199" s="51"/>
      <c r="IV199" s="51"/>
      <c r="IW199" s="51"/>
      <c r="IX199" s="51"/>
      <c r="IY199" s="51"/>
      <c r="IZ199" s="51"/>
      <c r="JA199" s="51"/>
      <c r="JB199" s="51"/>
      <c r="JC199" s="51"/>
      <c r="JD199" s="51"/>
      <c r="JE199" s="51"/>
      <c r="JF199" s="51"/>
      <c r="JG199" s="51"/>
      <c r="JH199" s="51"/>
      <c r="JI199" s="51"/>
      <c r="JJ199" s="51"/>
      <c r="JK199" s="51"/>
      <c r="JL199" s="51"/>
      <c r="JM199" s="51"/>
      <c r="JN199" s="51"/>
      <c r="JO199" s="51"/>
      <c r="JP199" s="51"/>
      <c r="JQ199" s="51"/>
      <c r="JR199" s="51"/>
      <c r="JS199" s="51"/>
      <c r="JT199" s="51"/>
      <c r="JU199" s="51"/>
      <c r="JV199" s="51"/>
      <c r="JW199" s="51"/>
      <c r="JX199" s="51"/>
      <c r="JY199" s="51"/>
      <c r="JZ199" s="51"/>
      <c r="KA199" s="51"/>
      <c r="KB199" s="51"/>
      <c r="KC199" s="51"/>
      <c r="KD199" s="51"/>
      <c r="KE199" s="51"/>
      <c r="KF199" s="51"/>
      <c r="KG199" s="51"/>
      <c r="KH199" s="51"/>
      <c r="KI199" s="51"/>
      <c r="KJ199" s="51"/>
      <c r="KK199" s="51"/>
      <c r="KL199" s="51"/>
      <c r="KM199" s="51"/>
      <c r="KN199" s="51"/>
      <c r="KO199" s="51"/>
      <c r="KP199" s="51"/>
      <c r="KQ199" s="51"/>
      <c r="KR199" s="51"/>
      <c r="KS199" s="51"/>
      <c r="KT199" s="51"/>
      <c r="KU199" s="51"/>
      <c r="KV199" s="51"/>
      <c r="KW199" s="51"/>
      <c r="KX199" s="51"/>
      <c r="KY199" s="51"/>
      <c r="KZ199" s="51"/>
      <c r="LA199" s="51"/>
      <c r="LB199" s="51"/>
      <c r="LC199" s="51"/>
      <c r="LD199" s="51"/>
      <c r="LE199" s="51"/>
      <c r="LF199" s="51"/>
      <c r="LG199" s="51"/>
      <c r="LH199" s="51"/>
      <c r="LI199" s="51"/>
      <c r="LJ199" s="51"/>
      <c r="LK199" s="51"/>
      <c r="LL199" s="51"/>
      <c r="LM199" s="51"/>
      <c r="LN199" s="51"/>
      <c r="LO199" s="51"/>
      <c r="LP199" s="51"/>
      <c r="LQ199" s="51"/>
      <c r="LR199" s="51"/>
      <c r="LS199" s="51"/>
      <c r="LT199" s="51"/>
      <c r="LU199" s="51"/>
      <c r="LV199" s="51"/>
      <c r="LW199" s="51"/>
      <c r="LX199" s="51"/>
      <c r="LY199" s="51"/>
      <c r="LZ199" s="51"/>
      <c r="MA199" s="51"/>
      <c r="MB199" s="51"/>
      <c r="MC199" s="51"/>
      <c r="MD199" s="51"/>
      <c r="ME199" s="51"/>
      <c r="MF199" s="51"/>
      <c r="MG199" s="51"/>
      <c r="MH199" s="51"/>
      <c r="MI199" s="51"/>
      <c r="MJ199" s="51"/>
      <c r="MK199" s="51"/>
      <c r="ML199" s="51"/>
      <c r="MM199" s="51"/>
      <c r="MN199" s="51"/>
      <c r="MO199" s="51"/>
      <c r="MP199" s="51"/>
      <c r="MQ199" s="51"/>
      <c r="MR199" s="51"/>
      <c r="MS199" s="51"/>
      <c r="MT199" s="51"/>
      <c r="MU199" s="51"/>
      <c r="MV199" s="51"/>
      <c r="MW199" s="51"/>
      <c r="MX199" s="51"/>
      <c r="MY199" s="51"/>
      <c r="MZ199" s="51"/>
      <c r="NA199" s="51"/>
      <c r="NB199" s="51"/>
      <c r="NC199" s="51"/>
      <c r="ND199" s="51"/>
      <c r="NE199" s="51"/>
      <c r="NF199" s="51"/>
      <c r="NG199" s="51"/>
      <c r="NH199" s="51"/>
      <c r="NI199" s="51"/>
      <c r="NJ199" s="51"/>
      <c r="NK199" s="51"/>
      <c r="NL199" s="51"/>
      <c r="NM199" s="51"/>
      <c r="NN199" s="51"/>
      <c r="NO199" s="51"/>
      <c r="NP199" s="51"/>
      <c r="NQ199" s="51"/>
      <c r="NR199" s="51"/>
      <c r="NS199" s="51"/>
      <c r="NT199" s="51"/>
      <c r="NU199" s="51"/>
      <c r="NV199" s="51"/>
      <c r="NW199" s="51"/>
      <c r="NX199" s="51"/>
      <c r="NY199" s="51"/>
      <c r="NZ199" s="51"/>
      <c r="OA199" s="51"/>
      <c r="OB199" s="51"/>
      <c r="OC199" s="51"/>
      <c r="OD199" s="51"/>
      <c r="OE199" s="51"/>
      <c r="OF199" s="51"/>
      <c r="OG199" s="51"/>
      <c r="OH199" s="51"/>
      <c r="OI199" s="51"/>
      <c r="OJ199" s="51"/>
      <c r="OK199" s="51"/>
      <c r="OL199" s="51"/>
      <c r="OM199" s="51"/>
      <c r="ON199" s="51"/>
    </row>
    <row r="200" spans="7:404" s="12" customFormat="1" x14ac:dyDescent="0.25">
      <c r="G200" s="13"/>
      <c r="H200" s="21"/>
      <c r="I200" s="21"/>
      <c r="J200" s="21"/>
      <c r="K200" s="15"/>
      <c r="L200" s="15"/>
      <c r="M200" s="15"/>
      <c r="N200" s="14"/>
      <c r="O200" s="14"/>
      <c r="P200" s="22"/>
      <c r="Q200" s="15"/>
      <c r="R200" s="15"/>
      <c r="S200" s="15"/>
      <c r="T200" s="15"/>
      <c r="U200" s="15"/>
      <c r="V200" s="15"/>
      <c r="W200" s="15"/>
      <c r="X200" s="15"/>
      <c r="Y200" s="15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6"/>
      <c r="AW200" s="15"/>
      <c r="AX200" s="15"/>
      <c r="AY200" s="15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1"/>
      <c r="HI200" s="51"/>
      <c r="HJ200" s="51"/>
      <c r="HK200" s="51"/>
      <c r="HL200" s="51"/>
      <c r="HM200" s="51"/>
      <c r="HN200" s="51"/>
      <c r="HO200" s="51"/>
      <c r="HP200" s="51"/>
      <c r="HQ200" s="51"/>
      <c r="HR200" s="51"/>
      <c r="HS200" s="51"/>
      <c r="HT200" s="51"/>
      <c r="HU200" s="51"/>
      <c r="HV200" s="51"/>
      <c r="HW200" s="51"/>
      <c r="HX200" s="51"/>
      <c r="HY200" s="51"/>
      <c r="HZ200" s="51"/>
      <c r="IA200" s="51"/>
      <c r="IB200" s="51"/>
      <c r="IC200" s="51"/>
      <c r="ID200" s="51"/>
      <c r="IE200" s="51"/>
      <c r="IF200" s="51"/>
      <c r="IG200" s="51"/>
      <c r="IH200" s="51"/>
      <c r="II200" s="51"/>
      <c r="IJ200" s="51"/>
      <c r="IK200" s="51"/>
      <c r="IL200" s="51"/>
      <c r="IM200" s="51"/>
      <c r="IN200" s="51"/>
      <c r="IO200" s="51"/>
      <c r="IP200" s="51"/>
      <c r="IQ200" s="51"/>
      <c r="IR200" s="51"/>
      <c r="IS200" s="51"/>
      <c r="IT200" s="51"/>
      <c r="IU200" s="51"/>
      <c r="IV200" s="51"/>
      <c r="IW200" s="51"/>
      <c r="IX200" s="51"/>
      <c r="IY200" s="51"/>
      <c r="IZ200" s="51"/>
      <c r="JA200" s="51"/>
      <c r="JB200" s="51"/>
      <c r="JC200" s="51"/>
      <c r="JD200" s="51"/>
      <c r="JE200" s="51"/>
      <c r="JF200" s="51"/>
      <c r="JG200" s="51"/>
      <c r="JH200" s="51"/>
      <c r="JI200" s="51"/>
      <c r="JJ200" s="51"/>
      <c r="JK200" s="51"/>
      <c r="JL200" s="51"/>
      <c r="JM200" s="51"/>
      <c r="JN200" s="51"/>
      <c r="JO200" s="51"/>
      <c r="JP200" s="51"/>
      <c r="JQ200" s="51"/>
      <c r="JR200" s="51"/>
      <c r="JS200" s="51"/>
      <c r="JT200" s="51"/>
      <c r="JU200" s="51"/>
      <c r="JV200" s="51"/>
      <c r="JW200" s="51"/>
      <c r="JX200" s="51"/>
      <c r="JY200" s="51"/>
      <c r="JZ200" s="51"/>
      <c r="KA200" s="51"/>
      <c r="KB200" s="51"/>
      <c r="KC200" s="51"/>
      <c r="KD200" s="51"/>
      <c r="KE200" s="51"/>
      <c r="KF200" s="51"/>
      <c r="KG200" s="51"/>
      <c r="KH200" s="51"/>
      <c r="KI200" s="51"/>
      <c r="KJ200" s="51"/>
      <c r="KK200" s="51"/>
      <c r="KL200" s="51"/>
      <c r="KM200" s="51"/>
      <c r="KN200" s="51"/>
      <c r="KO200" s="51"/>
      <c r="KP200" s="51"/>
      <c r="KQ200" s="51"/>
      <c r="KR200" s="51"/>
      <c r="KS200" s="51"/>
      <c r="KT200" s="51"/>
      <c r="KU200" s="51"/>
      <c r="KV200" s="51"/>
      <c r="KW200" s="51"/>
      <c r="KX200" s="51"/>
      <c r="KY200" s="51"/>
      <c r="KZ200" s="51"/>
      <c r="LA200" s="51"/>
      <c r="LB200" s="51"/>
      <c r="LC200" s="51"/>
      <c r="LD200" s="51"/>
      <c r="LE200" s="51"/>
      <c r="LF200" s="51"/>
      <c r="LG200" s="51"/>
      <c r="LH200" s="51"/>
      <c r="LI200" s="51"/>
      <c r="LJ200" s="51"/>
      <c r="LK200" s="51"/>
      <c r="LL200" s="51"/>
      <c r="LM200" s="51"/>
      <c r="LN200" s="51"/>
      <c r="LO200" s="51"/>
      <c r="LP200" s="51"/>
      <c r="LQ200" s="51"/>
      <c r="LR200" s="51"/>
      <c r="LS200" s="51"/>
      <c r="LT200" s="51"/>
      <c r="LU200" s="51"/>
      <c r="LV200" s="51"/>
      <c r="LW200" s="51"/>
      <c r="LX200" s="51"/>
      <c r="LY200" s="51"/>
      <c r="LZ200" s="51"/>
      <c r="MA200" s="51"/>
      <c r="MB200" s="51"/>
      <c r="MC200" s="51"/>
      <c r="MD200" s="51"/>
      <c r="ME200" s="51"/>
      <c r="MF200" s="51"/>
      <c r="MG200" s="51"/>
      <c r="MH200" s="51"/>
      <c r="MI200" s="51"/>
      <c r="MJ200" s="51"/>
      <c r="MK200" s="51"/>
      <c r="ML200" s="51"/>
      <c r="MM200" s="51"/>
      <c r="MN200" s="51"/>
      <c r="MO200" s="51"/>
      <c r="MP200" s="51"/>
      <c r="MQ200" s="51"/>
      <c r="MR200" s="51"/>
      <c r="MS200" s="51"/>
      <c r="MT200" s="51"/>
      <c r="MU200" s="51"/>
      <c r="MV200" s="51"/>
      <c r="MW200" s="51"/>
      <c r="MX200" s="51"/>
      <c r="MY200" s="51"/>
      <c r="MZ200" s="51"/>
      <c r="NA200" s="51"/>
      <c r="NB200" s="51"/>
      <c r="NC200" s="51"/>
      <c r="ND200" s="51"/>
      <c r="NE200" s="51"/>
      <c r="NF200" s="51"/>
      <c r="NG200" s="51"/>
      <c r="NH200" s="51"/>
      <c r="NI200" s="51"/>
      <c r="NJ200" s="51"/>
      <c r="NK200" s="51"/>
      <c r="NL200" s="51"/>
      <c r="NM200" s="51"/>
      <c r="NN200" s="51"/>
      <c r="NO200" s="51"/>
      <c r="NP200" s="51"/>
      <c r="NQ200" s="51"/>
      <c r="NR200" s="51"/>
      <c r="NS200" s="51"/>
      <c r="NT200" s="51"/>
      <c r="NU200" s="51"/>
      <c r="NV200" s="51"/>
      <c r="NW200" s="51"/>
      <c r="NX200" s="51"/>
      <c r="NY200" s="51"/>
      <c r="NZ200" s="51"/>
      <c r="OA200" s="51"/>
      <c r="OB200" s="51"/>
      <c r="OC200" s="51"/>
      <c r="OD200" s="51"/>
      <c r="OE200" s="51"/>
      <c r="OF200" s="51"/>
      <c r="OG200" s="51"/>
      <c r="OH200" s="51"/>
      <c r="OI200" s="51"/>
      <c r="OJ200" s="51"/>
      <c r="OK200" s="51"/>
      <c r="OL200" s="51"/>
      <c r="OM200" s="51"/>
      <c r="ON200" s="51"/>
    </row>
    <row r="201" spans="7:404" s="12" customFormat="1" x14ac:dyDescent="0.25">
      <c r="G201" s="13"/>
      <c r="H201" s="21"/>
      <c r="I201" s="21"/>
      <c r="J201" s="21"/>
      <c r="K201" s="15"/>
      <c r="L201" s="15"/>
      <c r="M201" s="15"/>
      <c r="N201" s="14"/>
      <c r="O201" s="14"/>
      <c r="P201" s="22"/>
      <c r="Q201" s="15"/>
      <c r="R201" s="15"/>
      <c r="S201" s="15"/>
      <c r="T201" s="15"/>
      <c r="U201" s="15"/>
      <c r="V201" s="15"/>
      <c r="W201" s="15"/>
      <c r="X201" s="15"/>
      <c r="Y201" s="15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6"/>
      <c r="AW201" s="15"/>
      <c r="AX201" s="15"/>
      <c r="AY201" s="15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1"/>
      <c r="HI201" s="51"/>
      <c r="HJ201" s="51"/>
      <c r="HK201" s="51"/>
      <c r="HL201" s="51"/>
      <c r="HM201" s="51"/>
      <c r="HN201" s="51"/>
      <c r="HO201" s="51"/>
      <c r="HP201" s="51"/>
      <c r="HQ201" s="51"/>
      <c r="HR201" s="51"/>
      <c r="HS201" s="51"/>
      <c r="HT201" s="51"/>
      <c r="HU201" s="51"/>
      <c r="HV201" s="51"/>
      <c r="HW201" s="51"/>
      <c r="HX201" s="51"/>
      <c r="HY201" s="51"/>
      <c r="HZ201" s="51"/>
      <c r="IA201" s="51"/>
      <c r="IB201" s="51"/>
      <c r="IC201" s="51"/>
      <c r="ID201" s="51"/>
      <c r="IE201" s="51"/>
      <c r="IF201" s="51"/>
      <c r="IG201" s="51"/>
      <c r="IH201" s="51"/>
      <c r="II201" s="51"/>
      <c r="IJ201" s="51"/>
      <c r="IK201" s="51"/>
      <c r="IL201" s="51"/>
      <c r="IM201" s="51"/>
      <c r="IN201" s="51"/>
      <c r="IO201" s="51"/>
      <c r="IP201" s="51"/>
      <c r="IQ201" s="51"/>
      <c r="IR201" s="51"/>
      <c r="IS201" s="51"/>
      <c r="IT201" s="51"/>
      <c r="IU201" s="51"/>
      <c r="IV201" s="51"/>
      <c r="IW201" s="51"/>
      <c r="IX201" s="51"/>
      <c r="IY201" s="51"/>
      <c r="IZ201" s="51"/>
      <c r="JA201" s="51"/>
      <c r="JB201" s="51"/>
      <c r="JC201" s="51"/>
      <c r="JD201" s="51"/>
      <c r="JE201" s="51"/>
      <c r="JF201" s="51"/>
      <c r="JG201" s="51"/>
      <c r="JH201" s="51"/>
      <c r="JI201" s="51"/>
      <c r="JJ201" s="51"/>
      <c r="JK201" s="51"/>
      <c r="JL201" s="51"/>
      <c r="JM201" s="51"/>
      <c r="JN201" s="51"/>
      <c r="JO201" s="51"/>
      <c r="JP201" s="51"/>
      <c r="JQ201" s="51"/>
      <c r="JR201" s="51"/>
      <c r="JS201" s="51"/>
      <c r="JT201" s="51"/>
      <c r="JU201" s="51"/>
      <c r="JV201" s="51"/>
      <c r="JW201" s="51"/>
      <c r="JX201" s="51"/>
      <c r="JY201" s="51"/>
      <c r="JZ201" s="51"/>
      <c r="KA201" s="51"/>
      <c r="KB201" s="51"/>
      <c r="KC201" s="51"/>
      <c r="KD201" s="51"/>
      <c r="KE201" s="51"/>
      <c r="KF201" s="51"/>
      <c r="KG201" s="51"/>
      <c r="KH201" s="51"/>
      <c r="KI201" s="51"/>
      <c r="KJ201" s="51"/>
      <c r="KK201" s="51"/>
      <c r="KL201" s="51"/>
      <c r="KM201" s="51"/>
      <c r="KN201" s="51"/>
      <c r="KO201" s="51"/>
      <c r="KP201" s="51"/>
      <c r="KQ201" s="51"/>
      <c r="KR201" s="51"/>
      <c r="KS201" s="51"/>
      <c r="KT201" s="51"/>
      <c r="KU201" s="51"/>
      <c r="KV201" s="51"/>
      <c r="KW201" s="51"/>
      <c r="KX201" s="51"/>
      <c r="KY201" s="51"/>
      <c r="KZ201" s="51"/>
      <c r="LA201" s="51"/>
      <c r="LB201" s="51"/>
      <c r="LC201" s="51"/>
      <c r="LD201" s="51"/>
      <c r="LE201" s="51"/>
      <c r="LF201" s="51"/>
      <c r="LG201" s="51"/>
      <c r="LH201" s="51"/>
      <c r="LI201" s="51"/>
      <c r="LJ201" s="51"/>
      <c r="LK201" s="51"/>
      <c r="LL201" s="51"/>
      <c r="LM201" s="51"/>
      <c r="LN201" s="51"/>
      <c r="LO201" s="51"/>
      <c r="LP201" s="51"/>
      <c r="LQ201" s="51"/>
      <c r="LR201" s="51"/>
      <c r="LS201" s="51"/>
      <c r="LT201" s="51"/>
      <c r="LU201" s="51"/>
      <c r="LV201" s="51"/>
      <c r="LW201" s="51"/>
      <c r="LX201" s="51"/>
      <c r="LY201" s="51"/>
      <c r="LZ201" s="51"/>
      <c r="MA201" s="51"/>
      <c r="MB201" s="51"/>
      <c r="MC201" s="51"/>
      <c r="MD201" s="51"/>
      <c r="ME201" s="51"/>
      <c r="MF201" s="51"/>
      <c r="MG201" s="51"/>
      <c r="MH201" s="51"/>
      <c r="MI201" s="51"/>
      <c r="MJ201" s="51"/>
      <c r="MK201" s="51"/>
      <c r="ML201" s="51"/>
      <c r="MM201" s="51"/>
      <c r="MN201" s="51"/>
      <c r="MO201" s="51"/>
      <c r="MP201" s="51"/>
      <c r="MQ201" s="51"/>
      <c r="MR201" s="51"/>
      <c r="MS201" s="51"/>
      <c r="MT201" s="51"/>
      <c r="MU201" s="51"/>
      <c r="MV201" s="51"/>
      <c r="MW201" s="51"/>
      <c r="MX201" s="51"/>
      <c r="MY201" s="51"/>
      <c r="MZ201" s="51"/>
      <c r="NA201" s="51"/>
      <c r="NB201" s="51"/>
      <c r="NC201" s="51"/>
      <c r="ND201" s="51"/>
      <c r="NE201" s="51"/>
      <c r="NF201" s="51"/>
      <c r="NG201" s="51"/>
      <c r="NH201" s="51"/>
      <c r="NI201" s="51"/>
      <c r="NJ201" s="51"/>
      <c r="NK201" s="51"/>
      <c r="NL201" s="51"/>
      <c r="NM201" s="51"/>
      <c r="NN201" s="51"/>
      <c r="NO201" s="51"/>
      <c r="NP201" s="51"/>
      <c r="NQ201" s="51"/>
      <c r="NR201" s="51"/>
      <c r="NS201" s="51"/>
      <c r="NT201" s="51"/>
      <c r="NU201" s="51"/>
      <c r="NV201" s="51"/>
      <c r="NW201" s="51"/>
      <c r="NX201" s="51"/>
      <c r="NY201" s="51"/>
      <c r="NZ201" s="51"/>
      <c r="OA201" s="51"/>
      <c r="OB201" s="51"/>
      <c r="OC201" s="51"/>
      <c r="OD201" s="51"/>
      <c r="OE201" s="51"/>
      <c r="OF201" s="51"/>
      <c r="OG201" s="51"/>
      <c r="OH201" s="51"/>
      <c r="OI201" s="51"/>
      <c r="OJ201" s="51"/>
      <c r="OK201" s="51"/>
      <c r="OL201" s="51"/>
      <c r="OM201" s="51"/>
      <c r="ON201" s="51"/>
    </row>
    <row r="202" spans="7:404" s="12" customFormat="1" x14ac:dyDescent="0.25">
      <c r="G202" s="13"/>
      <c r="H202" s="21"/>
      <c r="I202" s="21"/>
      <c r="J202" s="21"/>
      <c r="K202" s="15"/>
      <c r="L202" s="15"/>
      <c r="M202" s="15"/>
      <c r="N202" s="14"/>
      <c r="O202" s="14"/>
      <c r="P202" s="22"/>
      <c r="Q202" s="15"/>
      <c r="R202" s="15"/>
      <c r="S202" s="15"/>
      <c r="T202" s="15"/>
      <c r="U202" s="15"/>
      <c r="V202" s="15"/>
      <c r="W202" s="15"/>
      <c r="X202" s="15"/>
      <c r="Y202" s="15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6"/>
      <c r="AW202" s="15"/>
      <c r="AX202" s="15"/>
      <c r="AY202" s="15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1"/>
      <c r="HI202" s="51"/>
      <c r="HJ202" s="51"/>
      <c r="HK202" s="51"/>
      <c r="HL202" s="51"/>
      <c r="HM202" s="51"/>
      <c r="HN202" s="51"/>
      <c r="HO202" s="51"/>
      <c r="HP202" s="51"/>
      <c r="HQ202" s="51"/>
      <c r="HR202" s="51"/>
      <c r="HS202" s="51"/>
      <c r="HT202" s="51"/>
      <c r="HU202" s="51"/>
      <c r="HV202" s="51"/>
      <c r="HW202" s="51"/>
      <c r="HX202" s="51"/>
      <c r="HY202" s="51"/>
      <c r="HZ202" s="51"/>
      <c r="IA202" s="51"/>
      <c r="IB202" s="51"/>
      <c r="IC202" s="51"/>
      <c r="ID202" s="51"/>
      <c r="IE202" s="51"/>
      <c r="IF202" s="51"/>
      <c r="IG202" s="51"/>
      <c r="IH202" s="51"/>
      <c r="II202" s="51"/>
      <c r="IJ202" s="51"/>
      <c r="IK202" s="51"/>
      <c r="IL202" s="51"/>
      <c r="IM202" s="51"/>
      <c r="IN202" s="51"/>
      <c r="IO202" s="51"/>
      <c r="IP202" s="51"/>
      <c r="IQ202" s="51"/>
      <c r="IR202" s="51"/>
      <c r="IS202" s="51"/>
      <c r="IT202" s="51"/>
      <c r="IU202" s="51"/>
      <c r="IV202" s="51"/>
      <c r="IW202" s="51"/>
      <c r="IX202" s="51"/>
      <c r="IY202" s="51"/>
      <c r="IZ202" s="51"/>
      <c r="JA202" s="51"/>
      <c r="JB202" s="51"/>
      <c r="JC202" s="51"/>
      <c r="JD202" s="51"/>
      <c r="JE202" s="51"/>
      <c r="JF202" s="51"/>
      <c r="JG202" s="51"/>
      <c r="JH202" s="51"/>
      <c r="JI202" s="51"/>
      <c r="JJ202" s="51"/>
      <c r="JK202" s="51"/>
      <c r="JL202" s="51"/>
      <c r="JM202" s="51"/>
      <c r="JN202" s="51"/>
      <c r="JO202" s="51"/>
      <c r="JP202" s="51"/>
      <c r="JQ202" s="51"/>
      <c r="JR202" s="51"/>
      <c r="JS202" s="51"/>
      <c r="JT202" s="51"/>
      <c r="JU202" s="51"/>
      <c r="JV202" s="51"/>
      <c r="JW202" s="51"/>
      <c r="JX202" s="51"/>
      <c r="JY202" s="51"/>
      <c r="JZ202" s="51"/>
      <c r="KA202" s="51"/>
      <c r="KB202" s="51"/>
      <c r="KC202" s="51"/>
      <c r="KD202" s="51"/>
      <c r="KE202" s="51"/>
      <c r="KF202" s="51"/>
      <c r="KG202" s="51"/>
      <c r="KH202" s="51"/>
      <c r="KI202" s="51"/>
      <c r="KJ202" s="51"/>
      <c r="KK202" s="51"/>
      <c r="KL202" s="51"/>
      <c r="KM202" s="51"/>
      <c r="KN202" s="51"/>
      <c r="KO202" s="51"/>
      <c r="KP202" s="51"/>
      <c r="KQ202" s="51"/>
      <c r="KR202" s="51"/>
      <c r="KS202" s="51"/>
      <c r="KT202" s="51"/>
      <c r="KU202" s="51"/>
      <c r="KV202" s="51"/>
      <c r="KW202" s="51"/>
      <c r="KX202" s="51"/>
      <c r="KY202" s="51"/>
      <c r="KZ202" s="51"/>
      <c r="LA202" s="51"/>
      <c r="LB202" s="51"/>
      <c r="LC202" s="51"/>
      <c r="LD202" s="51"/>
      <c r="LE202" s="51"/>
      <c r="LF202" s="51"/>
      <c r="LG202" s="51"/>
      <c r="LH202" s="51"/>
      <c r="LI202" s="51"/>
      <c r="LJ202" s="51"/>
      <c r="LK202" s="51"/>
      <c r="LL202" s="51"/>
      <c r="LM202" s="51"/>
      <c r="LN202" s="51"/>
      <c r="LO202" s="51"/>
      <c r="LP202" s="51"/>
      <c r="LQ202" s="51"/>
      <c r="LR202" s="51"/>
      <c r="LS202" s="51"/>
      <c r="LT202" s="51"/>
      <c r="LU202" s="51"/>
      <c r="LV202" s="51"/>
      <c r="LW202" s="51"/>
      <c r="LX202" s="51"/>
      <c r="LY202" s="51"/>
      <c r="LZ202" s="51"/>
      <c r="MA202" s="51"/>
      <c r="MB202" s="51"/>
      <c r="MC202" s="51"/>
      <c r="MD202" s="51"/>
      <c r="ME202" s="51"/>
      <c r="MF202" s="51"/>
      <c r="MG202" s="51"/>
      <c r="MH202" s="51"/>
      <c r="MI202" s="51"/>
      <c r="MJ202" s="51"/>
      <c r="MK202" s="51"/>
      <c r="ML202" s="51"/>
      <c r="MM202" s="51"/>
      <c r="MN202" s="51"/>
      <c r="MO202" s="51"/>
      <c r="MP202" s="51"/>
      <c r="MQ202" s="51"/>
      <c r="MR202" s="51"/>
      <c r="MS202" s="51"/>
      <c r="MT202" s="51"/>
      <c r="MU202" s="51"/>
      <c r="MV202" s="51"/>
      <c r="MW202" s="51"/>
      <c r="MX202" s="51"/>
      <c r="MY202" s="51"/>
      <c r="MZ202" s="51"/>
      <c r="NA202" s="51"/>
      <c r="NB202" s="51"/>
      <c r="NC202" s="51"/>
      <c r="ND202" s="51"/>
      <c r="NE202" s="51"/>
      <c r="NF202" s="51"/>
      <c r="NG202" s="51"/>
      <c r="NH202" s="51"/>
      <c r="NI202" s="51"/>
      <c r="NJ202" s="51"/>
      <c r="NK202" s="51"/>
      <c r="NL202" s="51"/>
      <c r="NM202" s="51"/>
      <c r="NN202" s="51"/>
      <c r="NO202" s="51"/>
      <c r="NP202" s="51"/>
      <c r="NQ202" s="51"/>
      <c r="NR202" s="51"/>
      <c r="NS202" s="51"/>
      <c r="NT202" s="51"/>
      <c r="NU202" s="51"/>
      <c r="NV202" s="51"/>
      <c r="NW202" s="51"/>
      <c r="NX202" s="51"/>
      <c r="NY202" s="51"/>
      <c r="NZ202" s="51"/>
      <c r="OA202" s="51"/>
      <c r="OB202" s="51"/>
      <c r="OC202" s="51"/>
      <c r="OD202" s="51"/>
      <c r="OE202" s="51"/>
      <c r="OF202" s="51"/>
      <c r="OG202" s="51"/>
      <c r="OH202" s="51"/>
      <c r="OI202" s="51"/>
      <c r="OJ202" s="51"/>
      <c r="OK202" s="51"/>
      <c r="OL202" s="51"/>
      <c r="OM202" s="51"/>
      <c r="ON202" s="51"/>
    </row>
    <row r="203" spans="7:404" s="12" customFormat="1" x14ac:dyDescent="0.25">
      <c r="G203" s="13"/>
      <c r="H203" s="21"/>
      <c r="I203" s="21"/>
      <c r="J203" s="21"/>
      <c r="K203" s="15"/>
      <c r="L203" s="15"/>
      <c r="M203" s="15"/>
      <c r="N203" s="14"/>
      <c r="O203" s="14"/>
      <c r="P203" s="22"/>
      <c r="Q203" s="15"/>
      <c r="R203" s="15"/>
      <c r="S203" s="15"/>
      <c r="T203" s="15"/>
      <c r="U203" s="15"/>
      <c r="V203" s="15"/>
      <c r="W203" s="15"/>
      <c r="X203" s="15"/>
      <c r="Y203" s="15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6"/>
      <c r="AW203" s="15"/>
      <c r="AX203" s="15"/>
      <c r="AY203" s="15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  <c r="HG203" s="51"/>
      <c r="HH203" s="51"/>
      <c r="HI203" s="51"/>
      <c r="HJ203" s="51"/>
      <c r="HK203" s="51"/>
      <c r="HL203" s="51"/>
      <c r="HM203" s="51"/>
      <c r="HN203" s="51"/>
      <c r="HO203" s="51"/>
      <c r="HP203" s="51"/>
      <c r="HQ203" s="51"/>
      <c r="HR203" s="51"/>
      <c r="HS203" s="51"/>
      <c r="HT203" s="51"/>
      <c r="HU203" s="51"/>
      <c r="HV203" s="51"/>
      <c r="HW203" s="51"/>
      <c r="HX203" s="51"/>
      <c r="HY203" s="51"/>
      <c r="HZ203" s="51"/>
      <c r="IA203" s="51"/>
      <c r="IB203" s="51"/>
      <c r="IC203" s="51"/>
      <c r="ID203" s="51"/>
      <c r="IE203" s="51"/>
      <c r="IF203" s="51"/>
      <c r="IG203" s="51"/>
      <c r="IH203" s="51"/>
      <c r="II203" s="51"/>
      <c r="IJ203" s="51"/>
      <c r="IK203" s="51"/>
      <c r="IL203" s="51"/>
      <c r="IM203" s="51"/>
      <c r="IN203" s="51"/>
      <c r="IO203" s="51"/>
      <c r="IP203" s="51"/>
      <c r="IQ203" s="51"/>
      <c r="IR203" s="51"/>
      <c r="IS203" s="51"/>
      <c r="IT203" s="51"/>
      <c r="IU203" s="51"/>
      <c r="IV203" s="51"/>
      <c r="IW203" s="51"/>
      <c r="IX203" s="51"/>
      <c r="IY203" s="51"/>
      <c r="IZ203" s="51"/>
      <c r="JA203" s="51"/>
      <c r="JB203" s="51"/>
      <c r="JC203" s="51"/>
      <c r="JD203" s="51"/>
      <c r="JE203" s="51"/>
      <c r="JF203" s="51"/>
      <c r="JG203" s="51"/>
      <c r="JH203" s="51"/>
      <c r="JI203" s="51"/>
      <c r="JJ203" s="51"/>
      <c r="JK203" s="51"/>
      <c r="JL203" s="51"/>
      <c r="JM203" s="51"/>
      <c r="JN203" s="51"/>
      <c r="JO203" s="51"/>
      <c r="JP203" s="51"/>
      <c r="JQ203" s="51"/>
      <c r="JR203" s="51"/>
      <c r="JS203" s="51"/>
      <c r="JT203" s="51"/>
      <c r="JU203" s="51"/>
      <c r="JV203" s="51"/>
      <c r="JW203" s="51"/>
      <c r="JX203" s="51"/>
      <c r="JY203" s="51"/>
      <c r="JZ203" s="51"/>
      <c r="KA203" s="51"/>
      <c r="KB203" s="51"/>
      <c r="KC203" s="51"/>
      <c r="KD203" s="51"/>
      <c r="KE203" s="51"/>
      <c r="KF203" s="51"/>
      <c r="KG203" s="51"/>
      <c r="KH203" s="51"/>
      <c r="KI203" s="51"/>
      <c r="KJ203" s="51"/>
      <c r="KK203" s="51"/>
      <c r="KL203" s="51"/>
      <c r="KM203" s="51"/>
      <c r="KN203" s="51"/>
      <c r="KO203" s="51"/>
      <c r="KP203" s="51"/>
      <c r="KQ203" s="51"/>
      <c r="KR203" s="51"/>
      <c r="KS203" s="51"/>
      <c r="KT203" s="51"/>
      <c r="KU203" s="51"/>
      <c r="KV203" s="51"/>
      <c r="KW203" s="51"/>
      <c r="KX203" s="51"/>
      <c r="KY203" s="51"/>
      <c r="KZ203" s="51"/>
      <c r="LA203" s="51"/>
      <c r="LB203" s="51"/>
      <c r="LC203" s="51"/>
      <c r="LD203" s="51"/>
      <c r="LE203" s="51"/>
      <c r="LF203" s="51"/>
      <c r="LG203" s="51"/>
      <c r="LH203" s="51"/>
      <c r="LI203" s="51"/>
      <c r="LJ203" s="51"/>
      <c r="LK203" s="51"/>
      <c r="LL203" s="51"/>
      <c r="LM203" s="51"/>
      <c r="LN203" s="51"/>
      <c r="LO203" s="51"/>
      <c r="LP203" s="51"/>
      <c r="LQ203" s="51"/>
      <c r="LR203" s="51"/>
      <c r="LS203" s="51"/>
      <c r="LT203" s="51"/>
      <c r="LU203" s="51"/>
      <c r="LV203" s="51"/>
      <c r="LW203" s="51"/>
      <c r="LX203" s="51"/>
      <c r="LY203" s="51"/>
      <c r="LZ203" s="51"/>
      <c r="MA203" s="51"/>
      <c r="MB203" s="51"/>
      <c r="MC203" s="51"/>
      <c r="MD203" s="51"/>
      <c r="ME203" s="51"/>
      <c r="MF203" s="51"/>
      <c r="MG203" s="51"/>
      <c r="MH203" s="51"/>
      <c r="MI203" s="51"/>
      <c r="MJ203" s="51"/>
      <c r="MK203" s="51"/>
      <c r="ML203" s="51"/>
      <c r="MM203" s="51"/>
      <c r="MN203" s="51"/>
      <c r="MO203" s="51"/>
      <c r="MP203" s="51"/>
      <c r="MQ203" s="51"/>
      <c r="MR203" s="51"/>
      <c r="MS203" s="51"/>
      <c r="MT203" s="51"/>
      <c r="MU203" s="51"/>
      <c r="MV203" s="51"/>
      <c r="MW203" s="51"/>
      <c r="MX203" s="51"/>
      <c r="MY203" s="51"/>
      <c r="MZ203" s="51"/>
      <c r="NA203" s="51"/>
      <c r="NB203" s="51"/>
      <c r="NC203" s="51"/>
      <c r="ND203" s="51"/>
      <c r="NE203" s="51"/>
      <c r="NF203" s="51"/>
      <c r="NG203" s="51"/>
      <c r="NH203" s="51"/>
      <c r="NI203" s="51"/>
      <c r="NJ203" s="51"/>
      <c r="NK203" s="51"/>
      <c r="NL203" s="51"/>
      <c r="NM203" s="51"/>
      <c r="NN203" s="51"/>
      <c r="NO203" s="51"/>
      <c r="NP203" s="51"/>
      <c r="NQ203" s="51"/>
      <c r="NR203" s="51"/>
      <c r="NS203" s="51"/>
      <c r="NT203" s="51"/>
      <c r="NU203" s="51"/>
      <c r="NV203" s="51"/>
      <c r="NW203" s="51"/>
      <c r="NX203" s="51"/>
      <c r="NY203" s="51"/>
      <c r="NZ203" s="51"/>
      <c r="OA203" s="51"/>
      <c r="OB203" s="51"/>
      <c r="OC203" s="51"/>
      <c r="OD203" s="51"/>
      <c r="OE203" s="51"/>
      <c r="OF203" s="51"/>
      <c r="OG203" s="51"/>
      <c r="OH203" s="51"/>
      <c r="OI203" s="51"/>
      <c r="OJ203" s="51"/>
      <c r="OK203" s="51"/>
      <c r="OL203" s="51"/>
      <c r="OM203" s="51"/>
      <c r="ON203" s="51"/>
    </row>
    <row r="204" spans="7:404" s="12" customFormat="1" x14ac:dyDescent="0.25">
      <c r="G204" s="13"/>
      <c r="H204" s="21"/>
      <c r="I204" s="21"/>
      <c r="J204" s="21"/>
      <c r="K204" s="15"/>
      <c r="L204" s="15"/>
      <c r="M204" s="15"/>
      <c r="N204" s="14"/>
      <c r="O204" s="14"/>
      <c r="P204" s="22"/>
      <c r="Q204" s="15"/>
      <c r="R204" s="15"/>
      <c r="S204" s="15"/>
      <c r="T204" s="15"/>
      <c r="U204" s="15"/>
      <c r="V204" s="15"/>
      <c r="W204" s="15"/>
      <c r="X204" s="15"/>
      <c r="Y204" s="15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6"/>
      <c r="AW204" s="15"/>
      <c r="AX204" s="15"/>
      <c r="AY204" s="15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1"/>
      <c r="GR204" s="51"/>
      <c r="GS204" s="51"/>
      <c r="GT204" s="51"/>
      <c r="GU204" s="51"/>
      <c r="GV204" s="51"/>
      <c r="GW204" s="51"/>
      <c r="GX204" s="51"/>
      <c r="GY204" s="51"/>
      <c r="GZ204" s="51"/>
      <c r="HA204" s="51"/>
      <c r="HB204" s="51"/>
      <c r="HC204" s="51"/>
      <c r="HD204" s="51"/>
      <c r="HE204" s="51"/>
      <c r="HF204" s="51"/>
      <c r="HG204" s="51"/>
      <c r="HH204" s="51"/>
      <c r="HI204" s="51"/>
      <c r="HJ204" s="51"/>
      <c r="HK204" s="51"/>
      <c r="HL204" s="51"/>
      <c r="HM204" s="51"/>
      <c r="HN204" s="51"/>
      <c r="HO204" s="51"/>
      <c r="HP204" s="51"/>
      <c r="HQ204" s="51"/>
      <c r="HR204" s="51"/>
      <c r="HS204" s="51"/>
      <c r="HT204" s="51"/>
      <c r="HU204" s="51"/>
      <c r="HV204" s="51"/>
      <c r="HW204" s="51"/>
      <c r="HX204" s="51"/>
      <c r="HY204" s="51"/>
      <c r="HZ204" s="51"/>
      <c r="IA204" s="51"/>
      <c r="IB204" s="51"/>
      <c r="IC204" s="51"/>
      <c r="ID204" s="51"/>
      <c r="IE204" s="51"/>
      <c r="IF204" s="51"/>
      <c r="IG204" s="51"/>
      <c r="IH204" s="51"/>
      <c r="II204" s="51"/>
      <c r="IJ204" s="51"/>
      <c r="IK204" s="51"/>
      <c r="IL204" s="51"/>
      <c r="IM204" s="51"/>
      <c r="IN204" s="51"/>
      <c r="IO204" s="51"/>
      <c r="IP204" s="51"/>
      <c r="IQ204" s="51"/>
      <c r="IR204" s="51"/>
      <c r="IS204" s="51"/>
      <c r="IT204" s="51"/>
      <c r="IU204" s="51"/>
      <c r="IV204" s="51"/>
      <c r="IW204" s="51"/>
      <c r="IX204" s="51"/>
      <c r="IY204" s="51"/>
      <c r="IZ204" s="51"/>
      <c r="JA204" s="51"/>
      <c r="JB204" s="51"/>
      <c r="JC204" s="51"/>
      <c r="JD204" s="51"/>
      <c r="JE204" s="51"/>
      <c r="JF204" s="51"/>
      <c r="JG204" s="51"/>
      <c r="JH204" s="51"/>
      <c r="JI204" s="51"/>
      <c r="JJ204" s="51"/>
      <c r="JK204" s="51"/>
      <c r="JL204" s="51"/>
      <c r="JM204" s="51"/>
      <c r="JN204" s="51"/>
      <c r="JO204" s="51"/>
      <c r="JP204" s="51"/>
      <c r="JQ204" s="51"/>
      <c r="JR204" s="51"/>
      <c r="JS204" s="51"/>
      <c r="JT204" s="51"/>
      <c r="JU204" s="51"/>
      <c r="JV204" s="51"/>
      <c r="JW204" s="51"/>
      <c r="JX204" s="51"/>
      <c r="JY204" s="51"/>
      <c r="JZ204" s="51"/>
      <c r="KA204" s="51"/>
      <c r="KB204" s="51"/>
      <c r="KC204" s="51"/>
      <c r="KD204" s="51"/>
      <c r="KE204" s="51"/>
      <c r="KF204" s="51"/>
      <c r="KG204" s="51"/>
      <c r="KH204" s="51"/>
      <c r="KI204" s="51"/>
      <c r="KJ204" s="51"/>
      <c r="KK204" s="51"/>
      <c r="KL204" s="51"/>
      <c r="KM204" s="51"/>
      <c r="KN204" s="51"/>
      <c r="KO204" s="51"/>
      <c r="KP204" s="51"/>
      <c r="KQ204" s="51"/>
      <c r="KR204" s="51"/>
      <c r="KS204" s="51"/>
      <c r="KT204" s="51"/>
      <c r="KU204" s="51"/>
      <c r="KV204" s="51"/>
      <c r="KW204" s="51"/>
      <c r="KX204" s="51"/>
      <c r="KY204" s="51"/>
      <c r="KZ204" s="51"/>
      <c r="LA204" s="51"/>
      <c r="LB204" s="51"/>
      <c r="LC204" s="51"/>
      <c r="LD204" s="51"/>
      <c r="LE204" s="51"/>
      <c r="LF204" s="51"/>
      <c r="LG204" s="51"/>
      <c r="LH204" s="51"/>
      <c r="LI204" s="51"/>
      <c r="LJ204" s="51"/>
      <c r="LK204" s="51"/>
      <c r="LL204" s="51"/>
      <c r="LM204" s="51"/>
      <c r="LN204" s="51"/>
      <c r="LO204" s="51"/>
      <c r="LP204" s="51"/>
      <c r="LQ204" s="51"/>
      <c r="LR204" s="51"/>
      <c r="LS204" s="51"/>
      <c r="LT204" s="51"/>
      <c r="LU204" s="51"/>
      <c r="LV204" s="51"/>
      <c r="LW204" s="51"/>
      <c r="LX204" s="51"/>
      <c r="LY204" s="51"/>
      <c r="LZ204" s="51"/>
      <c r="MA204" s="51"/>
      <c r="MB204" s="51"/>
      <c r="MC204" s="51"/>
      <c r="MD204" s="51"/>
      <c r="ME204" s="51"/>
      <c r="MF204" s="51"/>
      <c r="MG204" s="51"/>
      <c r="MH204" s="51"/>
      <c r="MI204" s="51"/>
      <c r="MJ204" s="51"/>
      <c r="MK204" s="51"/>
      <c r="ML204" s="51"/>
      <c r="MM204" s="51"/>
      <c r="MN204" s="51"/>
      <c r="MO204" s="51"/>
      <c r="MP204" s="51"/>
      <c r="MQ204" s="51"/>
      <c r="MR204" s="51"/>
      <c r="MS204" s="51"/>
      <c r="MT204" s="51"/>
      <c r="MU204" s="51"/>
      <c r="MV204" s="51"/>
      <c r="MW204" s="51"/>
      <c r="MX204" s="51"/>
      <c r="MY204" s="51"/>
      <c r="MZ204" s="51"/>
      <c r="NA204" s="51"/>
      <c r="NB204" s="51"/>
      <c r="NC204" s="51"/>
      <c r="ND204" s="51"/>
      <c r="NE204" s="51"/>
      <c r="NF204" s="51"/>
      <c r="NG204" s="51"/>
      <c r="NH204" s="51"/>
      <c r="NI204" s="51"/>
      <c r="NJ204" s="51"/>
      <c r="NK204" s="51"/>
      <c r="NL204" s="51"/>
      <c r="NM204" s="51"/>
      <c r="NN204" s="51"/>
      <c r="NO204" s="51"/>
      <c r="NP204" s="51"/>
      <c r="NQ204" s="51"/>
      <c r="NR204" s="51"/>
      <c r="NS204" s="51"/>
      <c r="NT204" s="51"/>
      <c r="NU204" s="51"/>
      <c r="NV204" s="51"/>
      <c r="NW204" s="51"/>
      <c r="NX204" s="51"/>
      <c r="NY204" s="51"/>
      <c r="NZ204" s="51"/>
      <c r="OA204" s="51"/>
      <c r="OB204" s="51"/>
      <c r="OC204" s="51"/>
      <c r="OD204" s="51"/>
      <c r="OE204" s="51"/>
      <c r="OF204" s="51"/>
      <c r="OG204" s="51"/>
      <c r="OH204" s="51"/>
      <c r="OI204" s="51"/>
      <c r="OJ204" s="51"/>
      <c r="OK204" s="51"/>
      <c r="OL204" s="51"/>
      <c r="OM204" s="51"/>
      <c r="ON204" s="51"/>
    </row>
    <row r="205" spans="7:404" s="12" customFormat="1" x14ac:dyDescent="0.25">
      <c r="G205" s="13"/>
      <c r="H205" s="21"/>
      <c r="I205" s="21"/>
      <c r="J205" s="21"/>
      <c r="K205" s="15"/>
      <c r="L205" s="15"/>
      <c r="M205" s="15"/>
      <c r="N205" s="14"/>
      <c r="O205" s="14"/>
      <c r="P205" s="22"/>
      <c r="Q205" s="15"/>
      <c r="R205" s="15"/>
      <c r="S205" s="15"/>
      <c r="T205" s="15"/>
      <c r="U205" s="15"/>
      <c r="V205" s="15"/>
      <c r="W205" s="15"/>
      <c r="X205" s="15"/>
      <c r="Y205" s="15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6"/>
      <c r="AW205" s="15"/>
      <c r="AX205" s="15"/>
      <c r="AY205" s="15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/>
      <c r="GW205" s="51"/>
      <c r="GX205" s="51"/>
      <c r="GY205" s="51"/>
      <c r="GZ205" s="51"/>
      <c r="HA205" s="51"/>
      <c r="HB205" s="51"/>
      <c r="HC205" s="51"/>
      <c r="HD205" s="51"/>
      <c r="HE205" s="51"/>
      <c r="HF205" s="51"/>
      <c r="HG205" s="51"/>
      <c r="HH205" s="51"/>
      <c r="HI205" s="51"/>
      <c r="HJ205" s="51"/>
      <c r="HK205" s="51"/>
      <c r="HL205" s="51"/>
      <c r="HM205" s="51"/>
      <c r="HN205" s="51"/>
      <c r="HO205" s="51"/>
      <c r="HP205" s="51"/>
      <c r="HQ205" s="51"/>
      <c r="HR205" s="51"/>
      <c r="HS205" s="51"/>
      <c r="HT205" s="51"/>
      <c r="HU205" s="51"/>
      <c r="HV205" s="51"/>
      <c r="HW205" s="51"/>
      <c r="HX205" s="51"/>
      <c r="HY205" s="51"/>
      <c r="HZ205" s="51"/>
      <c r="IA205" s="51"/>
      <c r="IB205" s="51"/>
      <c r="IC205" s="51"/>
      <c r="ID205" s="51"/>
      <c r="IE205" s="51"/>
      <c r="IF205" s="51"/>
      <c r="IG205" s="51"/>
      <c r="IH205" s="51"/>
      <c r="II205" s="51"/>
      <c r="IJ205" s="51"/>
      <c r="IK205" s="51"/>
      <c r="IL205" s="51"/>
      <c r="IM205" s="51"/>
      <c r="IN205" s="51"/>
      <c r="IO205" s="51"/>
      <c r="IP205" s="51"/>
      <c r="IQ205" s="51"/>
      <c r="IR205" s="51"/>
      <c r="IS205" s="51"/>
      <c r="IT205" s="51"/>
      <c r="IU205" s="51"/>
      <c r="IV205" s="51"/>
      <c r="IW205" s="51"/>
      <c r="IX205" s="51"/>
      <c r="IY205" s="51"/>
      <c r="IZ205" s="51"/>
      <c r="JA205" s="51"/>
      <c r="JB205" s="51"/>
      <c r="JC205" s="51"/>
      <c r="JD205" s="51"/>
      <c r="JE205" s="51"/>
      <c r="JF205" s="51"/>
      <c r="JG205" s="51"/>
      <c r="JH205" s="51"/>
      <c r="JI205" s="51"/>
      <c r="JJ205" s="51"/>
      <c r="JK205" s="51"/>
      <c r="JL205" s="51"/>
      <c r="JM205" s="51"/>
      <c r="JN205" s="51"/>
      <c r="JO205" s="51"/>
      <c r="JP205" s="51"/>
      <c r="JQ205" s="51"/>
      <c r="JR205" s="51"/>
      <c r="JS205" s="51"/>
      <c r="JT205" s="51"/>
      <c r="JU205" s="51"/>
      <c r="JV205" s="51"/>
      <c r="JW205" s="51"/>
      <c r="JX205" s="51"/>
      <c r="JY205" s="51"/>
      <c r="JZ205" s="51"/>
      <c r="KA205" s="51"/>
      <c r="KB205" s="51"/>
      <c r="KC205" s="51"/>
      <c r="KD205" s="51"/>
      <c r="KE205" s="51"/>
      <c r="KF205" s="51"/>
      <c r="KG205" s="51"/>
      <c r="KH205" s="51"/>
      <c r="KI205" s="51"/>
      <c r="KJ205" s="51"/>
      <c r="KK205" s="51"/>
      <c r="KL205" s="51"/>
      <c r="KM205" s="51"/>
      <c r="KN205" s="51"/>
      <c r="KO205" s="51"/>
      <c r="KP205" s="51"/>
      <c r="KQ205" s="51"/>
      <c r="KR205" s="51"/>
      <c r="KS205" s="51"/>
      <c r="KT205" s="51"/>
      <c r="KU205" s="51"/>
      <c r="KV205" s="51"/>
      <c r="KW205" s="51"/>
      <c r="KX205" s="51"/>
      <c r="KY205" s="51"/>
      <c r="KZ205" s="51"/>
      <c r="LA205" s="51"/>
      <c r="LB205" s="51"/>
      <c r="LC205" s="51"/>
      <c r="LD205" s="51"/>
      <c r="LE205" s="51"/>
      <c r="LF205" s="51"/>
      <c r="LG205" s="51"/>
      <c r="LH205" s="51"/>
      <c r="LI205" s="51"/>
      <c r="LJ205" s="51"/>
      <c r="LK205" s="51"/>
      <c r="LL205" s="51"/>
      <c r="LM205" s="51"/>
      <c r="LN205" s="51"/>
      <c r="LO205" s="51"/>
      <c r="LP205" s="51"/>
      <c r="LQ205" s="51"/>
      <c r="LR205" s="51"/>
      <c r="LS205" s="51"/>
      <c r="LT205" s="51"/>
      <c r="LU205" s="51"/>
      <c r="LV205" s="51"/>
      <c r="LW205" s="51"/>
      <c r="LX205" s="51"/>
      <c r="LY205" s="51"/>
      <c r="LZ205" s="51"/>
      <c r="MA205" s="51"/>
      <c r="MB205" s="51"/>
      <c r="MC205" s="51"/>
      <c r="MD205" s="51"/>
      <c r="ME205" s="51"/>
      <c r="MF205" s="51"/>
      <c r="MG205" s="51"/>
      <c r="MH205" s="51"/>
      <c r="MI205" s="51"/>
      <c r="MJ205" s="51"/>
      <c r="MK205" s="51"/>
      <c r="ML205" s="51"/>
      <c r="MM205" s="51"/>
      <c r="MN205" s="51"/>
      <c r="MO205" s="51"/>
      <c r="MP205" s="51"/>
      <c r="MQ205" s="51"/>
      <c r="MR205" s="51"/>
      <c r="MS205" s="51"/>
      <c r="MT205" s="51"/>
      <c r="MU205" s="51"/>
      <c r="MV205" s="51"/>
      <c r="MW205" s="51"/>
      <c r="MX205" s="51"/>
      <c r="MY205" s="51"/>
      <c r="MZ205" s="51"/>
      <c r="NA205" s="51"/>
      <c r="NB205" s="51"/>
      <c r="NC205" s="51"/>
      <c r="ND205" s="51"/>
      <c r="NE205" s="51"/>
      <c r="NF205" s="51"/>
      <c r="NG205" s="51"/>
      <c r="NH205" s="51"/>
      <c r="NI205" s="51"/>
      <c r="NJ205" s="51"/>
      <c r="NK205" s="51"/>
      <c r="NL205" s="51"/>
      <c r="NM205" s="51"/>
      <c r="NN205" s="51"/>
      <c r="NO205" s="51"/>
      <c r="NP205" s="51"/>
      <c r="NQ205" s="51"/>
      <c r="NR205" s="51"/>
      <c r="NS205" s="51"/>
      <c r="NT205" s="51"/>
      <c r="NU205" s="51"/>
      <c r="NV205" s="51"/>
      <c r="NW205" s="51"/>
      <c r="NX205" s="51"/>
      <c r="NY205" s="51"/>
      <c r="NZ205" s="51"/>
      <c r="OA205" s="51"/>
      <c r="OB205" s="51"/>
      <c r="OC205" s="51"/>
      <c r="OD205" s="51"/>
      <c r="OE205" s="51"/>
      <c r="OF205" s="51"/>
      <c r="OG205" s="51"/>
      <c r="OH205" s="51"/>
      <c r="OI205" s="51"/>
      <c r="OJ205" s="51"/>
      <c r="OK205" s="51"/>
      <c r="OL205" s="51"/>
      <c r="OM205" s="51"/>
      <c r="ON205" s="51"/>
    </row>
    <row r="206" spans="7:404" s="12" customFormat="1" x14ac:dyDescent="0.25">
      <c r="G206" s="13"/>
      <c r="H206" s="21"/>
      <c r="I206" s="21"/>
      <c r="J206" s="21"/>
      <c r="K206" s="15"/>
      <c r="L206" s="15"/>
      <c r="M206" s="15"/>
      <c r="N206" s="14"/>
      <c r="O206" s="14"/>
      <c r="P206" s="22"/>
      <c r="Q206" s="15"/>
      <c r="R206" s="15"/>
      <c r="S206" s="15"/>
      <c r="T206" s="15"/>
      <c r="U206" s="15"/>
      <c r="V206" s="15"/>
      <c r="W206" s="15"/>
      <c r="X206" s="15"/>
      <c r="Y206" s="15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6"/>
      <c r="AW206" s="15"/>
      <c r="AX206" s="15"/>
      <c r="AY206" s="15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  <c r="HM206" s="51"/>
      <c r="HN206" s="51"/>
      <c r="HO206" s="51"/>
      <c r="HP206" s="51"/>
      <c r="HQ206" s="51"/>
      <c r="HR206" s="51"/>
      <c r="HS206" s="51"/>
      <c r="HT206" s="51"/>
      <c r="HU206" s="51"/>
      <c r="HV206" s="51"/>
      <c r="HW206" s="51"/>
      <c r="HX206" s="51"/>
      <c r="HY206" s="51"/>
      <c r="HZ206" s="51"/>
      <c r="IA206" s="51"/>
      <c r="IB206" s="51"/>
      <c r="IC206" s="51"/>
      <c r="ID206" s="51"/>
      <c r="IE206" s="51"/>
      <c r="IF206" s="51"/>
      <c r="IG206" s="51"/>
      <c r="IH206" s="51"/>
      <c r="II206" s="51"/>
      <c r="IJ206" s="51"/>
      <c r="IK206" s="51"/>
      <c r="IL206" s="51"/>
      <c r="IM206" s="51"/>
      <c r="IN206" s="51"/>
      <c r="IO206" s="51"/>
      <c r="IP206" s="51"/>
      <c r="IQ206" s="51"/>
      <c r="IR206" s="51"/>
      <c r="IS206" s="51"/>
      <c r="IT206" s="51"/>
      <c r="IU206" s="51"/>
      <c r="IV206" s="51"/>
      <c r="IW206" s="51"/>
      <c r="IX206" s="51"/>
      <c r="IY206" s="51"/>
      <c r="IZ206" s="51"/>
      <c r="JA206" s="51"/>
      <c r="JB206" s="51"/>
      <c r="JC206" s="51"/>
      <c r="JD206" s="51"/>
      <c r="JE206" s="51"/>
      <c r="JF206" s="51"/>
      <c r="JG206" s="51"/>
      <c r="JH206" s="51"/>
      <c r="JI206" s="51"/>
      <c r="JJ206" s="51"/>
      <c r="JK206" s="51"/>
      <c r="JL206" s="51"/>
      <c r="JM206" s="51"/>
      <c r="JN206" s="51"/>
      <c r="JO206" s="51"/>
      <c r="JP206" s="51"/>
      <c r="JQ206" s="51"/>
      <c r="JR206" s="51"/>
      <c r="JS206" s="51"/>
      <c r="JT206" s="51"/>
      <c r="JU206" s="51"/>
      <c r="JV206" s="51"/>
      <c r="JW206" s="51"/>
      <c r="JX206" s="51"/>
      <c r="JY206" s="51"/>
      <c r="JZ206" s="51"/>
      <c r="KA206" s="51"/>
      <c r="KB206" s="51"/>
      <c r="KC206" s="51"/>
      <c r="KD206" s="51"/>
      <c r="KE206" s="51"/>
      <c r="KF206" s="51"/>
      <c r="KG206" s="51"/>
      <c r="KH206" s="51"/>
      <c r="KI206" s="51"/>
      <c r="KJ206" s="51"/>
      <c r="KK206" s="51"/>
      <c r="KL206" s="51"/>
      <c r="KM206" s="51"/>
      <c r="KN206" s="51"/>
      <c r="KO206" s="51"/>
      <c r="KP206" s="51"/>
      <c r="KQ206" s="51"/>
      <c r="KR206" s="51"/>
      <c r="KS206" s="51"/>
      <c r="KT206" s="51"/>
      <c r="KU206" s="51"/>
      <c r="KV206" s="51"/>
      <c r="KW206" s="51"/>
      <c r="KX206" s="51"/>
      <c r="KY206" s="51"/>
      <c r="KZ206" s="51"/>
      <c r="LA206" s="51"/>
      <c r="LB206" s="51"/>
      <c r="LC206" s="51"/>
      <c r="LD206" s="51"/>
      <c r="LE206" s="51"/>
      <c r="LF206" s="51"/>
      <c r="LG206" s="51"/>
      <c r="LH206" s="51"/>
      <c r="LI206" s="51"/>
      <c r="LJ206" s="51"/>
      <c r="LK206" s="51"/>
      <c r="LL206" s="51"/>
      <c r="LM206" s="51"/>
      <c r="LN206" s="51"/>
      <c r="LO206" s="51"/>
      <c r="LP206" s="51"/>
      <c r="LQ206" s="51"/>
      <c r="LR206" s="51"/>
      <c r="LS206" s="51"/>
      <c r="LT206" s="51"/>
      <c r="LU206" s="51"/>
      <c r="LV206" s="51"/>
      <c r="LW206" s="51"/>
      <c r="LX206" s="51"/>
      <c r="LY206" s="51"/>
      <c r="LZ206" s="51"/>
      <c r="MA206" s="51"/>
      <c r="MB206" s="51"/>
      <c r="MC206" s="51"/>
      <c r="MD206" s="51"/>
      <c r="ME206" s="51"/>
      <c r="MF206" s="51"/>
      <c r="MG206" s="51"/>
      <c r="MH206" s="51"/>
      <c r="MI206" s="51"/>
      <c r="MJ206" s="51"/>
      <c r="MK206" s="51"/>
      <c r="ML206" s="51"/>
      <c r="MM206" s="51"/>
      <c r="MN206" s="51"/>
      <c r="MO206" s="51"/>
      <c r="MP206" s="51"/>
      <c r="MQ206" s="51"/>
      <c r="MR206" s="51"/>
      <c r="MS206" s="51"/>
      <c r="MT206" s="51"/>
      <c r="MU206" s="51"/>
      <c r="MV206" s="51"/>
      <c r="MW206" s="51"/>
      <c r="MX206" s="51"/>
      <c r="MY206" s="51"/>
      <c r="MZ206" s="51"/>
      <c r="NA206" s="51"/>
      <c r="NB206" s="51"/>
      <c r="NC206" s="51"/>
      <c r="ND206" s="51"/>
      <c r="NE206" s="51"/>
      <c r="NF206" s="51"/>
      <c r="NG206" s="51"/>
      <c r="NH206" s="51"/>
      <c r="NI206" s="51"/>
      <c r="NJ206" s="51"/>
      <c r="NK206" s="51"/>
      <c r="NL206" s="51"/>
      <c r="NM206" s="51"/>
      <c r="NN206" s="51"/>
      <c r="NO206" s="51"/>
      <c r="NP206" s="51"/>
      <c r="NQ206" s="51"/>
      <c r="NR206" s="51"/>
      <c r="NS206" s="51"/>
      <c r="NT206" s="51"/>
      <c r="NU206" s="51"/>
      <c r="NV206" s="51"/>
      <c r="NW206" s="51"/>
      <c r="NX206" s="51"/>
      <c r="NY206" s="51"/>
      <c r="NZ206" s="51"/>
      <c r="OA206" s="51"/>
      <c r="OB206" s="51"/>
      <c r="OC206" s="51"/>
      <c r="OD206" s="51"/>
      <c r="OE206" s="51"/>
      <c r="OF206" s="51"/>
      <c r="OG206" s="51"/>
      <c r="OH206" s="51"/>
      <c r="OI206" s="51"/>
      <c r="OJ206" s="51"/>
      <c r="OK206" s="51"/>
      <c r="OL206" s="51"/>
      <c r="OM206" s="51"/>
      <c r="ON206" s="51"/>
    </row>
  </sheetData>
  <sortState ref="A3:AY176">
    <sortCondition ref="C3:C176"/>
    <sortCondition ref="B3:B176"/>
  </sortState>
  <mergeCells count="6">
    <mergeCell ref="A1:A2"/>
    <mergeCell ref="F1:F2"/>
    <mergeCell ref="E1:E2"/>
    <mergeCell ref="D1:D2"/>
    <mergeCell ref="C1:C2"/>
    <mergeCell ref="B1:B2"/>
  </mergeCells>
  <pageMargins left="0.23622047244094491" right="0.23622047244094491" top="0.74803149606299213" bottom="0.39370078740157483" header="0.31496062992125984" footer="0.31496062992125984"/>
  <pageSetup paperSize="8" scale="79" fitToWidth="4" fitToHeight="12" pageOrder="overThenDown" orientation="landscape" r:id="rId1"/>
  <rowBreaks count="4" manualBreakCount="4">
    <brk id="31" max="50" man="1"/>
    <brk id="62" max="50" man="1"/>
    <brk id="92" max="50" man="1"/>
    <brk id="121" max="50" man="1"/>
  </rowBreaks>
  <colBreaks count="2" manualBreakCount="2">
    <brk id="26" max="186" man="1"/>
    <brk id="36" max="1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45 YEAR OPTION WITH PROJECTS</vt:lpstr>
      <vt:lpstr>'45 YEAR OPTION WITH PROJECTS'!Print_Area</vt:lpstr>
      <vt:lpstr>'45 YEAR OPTION WITH PROJECTS'!Print_Titles</vt:lpstr>
    </vt:vector>
  </TitlesOfParts>
  <Company>Kapiti Coast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Peeters</dc:creator>
  <cp:lastModifiedBy>Chris Pearce</cp:lastModifiedBy>
  <cp:lastPrinted>2018-03-13T03:53:24Z</cp:lastPrinted>
  <dcterms:created xsi:type="dcterms:W3CDTF">2016-10-20T00:06:15Z</dcterms:created>
  <dcterms:modified xsi:type="dcterms:W3CDTF">2018-03-13T03:53:54Z</dcterms:modified>
</cp:coreProperties>
</file>