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Ex10.xml" ContentType="application/vnd.ms-office.chartex+xml"/>
  <Override PartName="/xl/charts/colors19.xml" ContentType="application/vnd.ms-office.chartcolorstyle+xml"/>
  <Override PartName="/xl/charts/style19.xml" ContentType="application/vnd.ms-office.chartstyle+xml"/>
  <Override PartName="/xl/charts/chartEx9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18.xml" ContentType="application/vnd.ms-office.chartcolorstyle+xml"/>
  <Override PartName="/xl/charts/style18.xml" ContentType="application/vnd.ms-office.chartstyle+xml"/>
  <Override PartName="/xl/charts/chart10.xml" ContentType="application/vnd.openxmlformats-officedocument.drawingml.chart+xml"/>
  <Override PartName="/xl/charts/colors15.xml" ContentType="application/vnd.ms-office.chartcolorstyle+xml"/>
  <Override PartName="/xl/charts/style15.xml" ContentType="application/vnd.ms-office.chartstyle+xml"/>
  <Override PartName="/xl/charts/chart8.xml" ContentType="application/vnd.openxmlformats-officedocument.drawingml.chart+xml"/>
  <Override PartName="/xl/worksheets/sheet1.xml" ContentType="application/vnd.openxmlformats-officedocument.spreadsheetml.worksheet+xml"/>
  <Override PartName="/xl/charts/chartEx8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style14.xml" ContentType="application/vnd.ms-office.chartstyle+xml"/>
  <Override PartName="/xl/charts/colors14.xml" ContentType="application/vnd.ms-office.chartcolorstyle+xml"/>
  <Override PartName="/xl/charts/colors13.xml" ContentType="application/vnd.ms-office.chartcolorstyle+xml"/>
  <Override PartName="/xl/charts/style4.xml" ContentType="application/vnd.ms-office.chartstyle+xml"/>
  <Override PartName="/xl/charts/chartEx2.xml" ContentType="application/vnd.ms-office.chartex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hartEx3.xml" ContentType="application/vnd.ms-office.chartex+xml"/>
  <Override PartName="/xl/charts/colors5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charts/chartEx7.xml" ContentType="application/vnd.ms-office.chartex+xml"/>
  <Override PartName="/xl/charts/chart4.xml" ContentType="application/vnd.openxmlformats-officedocument.drawingml.chart+xml"/>
  <Override PartName="/xl/charts/colors7.xml" ContentType="application/vnd.ms-office.chartcolorstyle+xml"/>
  <Override PartName="/xl/charts/style11.xml" ContentType="application/vnd.ms-office.chart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olors10.xml" ContentType="application/vnd.ms-office.chartcolorstyle+xml"/>
  <Override PartName="/xl/charts/colors11.xml" ContentType="application/vnd.ms-office.chartcolorstyle+xml"/>
  <Override PartName="/xl/charts/chartEx6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7.xml" ContentType="application/vnd.openxmlformats-officedocument.drawingml.chart+xml"/>
  <Override PartName="/xl/charts/style13.xml" ContentType="application/vnd.ms-office.chartstyle+xml"/>
  <Override PartName="/xl/charts/style7.xml" ContentType="application/vnd.ms-office.chartstyle+xml"/>
  <Override PartName="/xl/charts/style10.xml" ContentType="application/vnd.ms-office.chartstyle+xml"/>
  <Override PartName="/xl/charts/colors9.xml" ContentType="application/vnd.ms-office.chartcolorstyle+xml"/>
  <Override PartName="/xl/charts/chartEx4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5.xml" ContentType="application/vnd.ms-office.chartex+xml"/>
  <Override PartName="/xl/charts/style9.xml" ContentType="application/vnd.ms-office.chartstyle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ssas\OfficeEditor\EC_ed\c7823746\"/>
    </mc:Choice>
  </mc:AlternateContent>
  <bookViews>
    <workbookView xWindow="0" yWindow="0" windowWidth="21600" windowHeight="9600" tabRatio="674"/>
  </bookViews>
  <sheets>
    <sheet name="LDTA Flow" sheetId="4" r:id="rId1"/>
    <sheet name="Ponds A &amp; B Effluent" sheetId="1" r:id="rId2"/>
    <sheet name="Pond A" sheetId="5" r:id="rId3"/>
    <sheet name="Pond B" sheetId="6" r:id="rId4"/>
    <sheet name="Bores &amp; Spring" sheetId="2" r:id="rId5"/>
    <sheet name="Condition21 Bore &amp; Spring 2016+" sheetId="7" r:id="rId6"/>
  </sheets>
  <definedNames>
    <definedName name="_xlchart.v1.0" hidden="1">'Pond A'!$F$2</definedName>
    <definedName name="_xlchart.v1.1" hidden="1">'Pond A'!$F$3:$F$14</definedName>
    <definedName name="_xlchart.v1.10" hidden="1">'Pond B'!$G$2</definedName>
    <definedName name="_xlchart.v1.11" hidden="1">'Pond B'!$G$3:$G$14</definedName>
    <definedName name="_xlchart.v1.12" hidden="1">'Pond B'!$F$2</definedName>
    <definedName name="_xlchart.v1.13" hidden="1">'Pond B'!$F$3:$F$14</definedName>
    <definedName name="_xlchart.v1.14" hidden="1">'Pond B'!$N$2</definedName>
    <definedName name="_xlchart.v1.15" hidden="1">'Pond B'!$N$3:$N$14</definedName>
    <definedName name="_xlchart.v1.16" hidden="1">'Pond B'!$K$2</definedName>
    <definedName name="_xlchart.v1.17" hidden="1">'Pond B'!$K$3:$K$14</definedName>
    <definedName name="_xlchart.v1.18" hidden="1">'Pond B'!$I$2</definedName>
    <definedName name="_xlchart.v1.19" hidden="1">'Pond B'!$I$3:$I$14</definedName>
    <definedName name="_xlchart.v1.2" hidden="1">'Pond A'!$G$2</definedName>
    <definedName name="_xlchart.v1.3" hidden="1">'Pond A'!$G$3:$G$14</definedName>
    <definedName name="_xlchart.v1.4" hidden="1">'Pond A'!$N$2</definedName>
    <definedName name="_xlchart.v1.5" hidden="1">'Pond A'!$N$3:$N$14</definedName>
    <definedName name="_xlchart.v1.6" hidden="1">'Pond A'!$I$2</definedName>
    <definedName name="_xlchart.v1.7" hidden="1">'Pond A'!$I$3:$I$14</definedName>
    <definedName name="_xlchart.v1.8" hidden="1">'Pond A'!$K$2</definedName>
    <definedName name="_xlchart.v1.9" hidden="1">'Pond A'!$K$3:$K$14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3" i="7"/>
  <c r="U26" i="2" l="1"/>
  <c r="U27" i="2"/>
  <c r="U28" i="2"/>
  <c r="U29" i="2"/>
  <c r="U30" i="2"/>
  <c r="U31" i="2"/>
  <c r="U32" i="2"/>
  <c r="U33" i="2"/>
  <c r="U25" i="2" l="1"/>
  <c r="T9" i="4" l="1"/>
  <c r="T6" i="4" l="1"/>
  <c r="T7" i="4"/>
  <c r="T8" i="4"/>
  <c r="S9" i="4"/>
  <c r="S8" i="4"/>
  <c r="S7" i="4"/>
  <c r="S6" i="4"/>
</calcChain>
</file>

<file path=xl/sharedStrings.xml><?xml version="1.0" encoding="utf-8"?>
<sst xmlns="http://schemas.openxmlformats.org/spreadsheetml/2006/main" count="3627" uniqueCount="166">
  <si>
    <t>Pond A Effluent</t>
  </si>
  <si>
    <r>
      <rPr>
        <sz val="11"/>
        <color theme="3"/>
        <rFont val="Arial"/>
        <family val="2"/>
      </rPr>
      <t>SampleDate</t>
    </r>
  </si>
  <si>
    <r>
      <rPr>
        <sz val="11"/>
        <color theme="3"/>
        <rFont val="Arial"/>
        <family val="2"/>
      </rPr>
      <t>SiteID</t>
    </r>
  </si>
  <si>
    <r>
      <rPr>
        <sz val="11"/>
        <color theme="3"/>
        <rFont val="Arial"/>
        <family val="2"/>
      </rPr>
      <t>LogNo</t>
    </r>
  </si>
  <si>
    <r>
      <rPr>
        <sz val="11"/>
        <color theme="3"/>
        <rFont val="Arial"/>
        <family val="2"/>
      </rPr>
      <t>BOD</t>
    </r>
  </si>
  <si>
    <r>
      <rPr>
        <sz val="11"/>
        <color theme="3"/>
        <rFont val="Arial"/>
        <family val="2"/>
      </rPr>
      <t>DO</t>
    </r>
  </si>
  <si>
    <r>
      <rPr>
        <sz val="11"/>
        <color theme="3"/>
        <rFont val="Arial"/>
        <family val="2"/>
      </rPr>
      <t>pH</t>
    </r>
  </si>
  <si>
    <r>
      <rPr>
        <sz val="11"/>
        <color theme="3"/>
        <rFont val="Arial"/>
        <family val="2"/>
      </rPr>
      <t>AmmN</t>
    </r>
  </si>
  <si>
    <r>
      <rPr>
        <sz val="11"/>
        <color theme="3"/>
        <rFont val="Arial"/>
        <family val="2"/>
      </rPr>
      <t>NitraN</t>
    </r>
  </si>
  <si>
    <r>
      <rPr>
        <sz val="11"/>
        <color theme="3"/>
        <rFont val="Arial"/>
        <family val="2"/>
      </rPr>
      <t>DRP</t>
    </r>
  </si>
  <si>
    <r>
      <rPr>
        <sz val="11"/>
        <color theme="3"/>
        <rFont val="Arial"/>
        <family val="2"/>
      </rPr>
      <t>TotalP</t>
    </r>
  </si>
  <si>
    <r>
      <rPr>
        <sz val="11"/>
        <color theme="3"/>
        <rFont val="Arial"/>
        <family val="2"/>
      </rPr>
      <t>TN</t>
    </r>
  </si>
  <si>
    <t>Faecal</t>
  </si>
  <si>
    <r>
      <rPr>
        <sz val="11"/>
        <color theme="3"/>
        <rFont val="Arial"/>
        <family val="2"/>
      </rPr>
      <t>EColi</t>
    </r>
  </si>
  <si>
    <t>&lt;0.2</t>
  </si>
  <si>
    <t>Pond A</t>
  </si>
  <si>
    <t>-</t>
  </si>
  <si>
    <t>pH</t>
  </si>
  <si>
    <t>DRP</t>
  </si>
  <si>
    <t>&gt;8 out of 12</t>
  </si>
  <si>
    <t>&gt;2 out of 12</t>
  </si>
  <si>
    <t>Limits</t>
  </si>
  <si>
    <t>ScBOD</t>
  </si>
  <si>
    <t>TSS</t>
  </si>
  <si>
    <t>NH4-N</t>
  </si>
  <si>
    <t>Pond B Effluent</t>
  </si>
  <si>
    <t>Pond B</t>
  </si>
  <si>
    <t>Depth</t>
  </si>
  <si>
    <t>Temp</t>
  </si>
  <si>
    <t>Conduct</t>
  </si>
  <si>
    <t>BOD</t>
  </si>
  <si>
    <t>Amm-N</t>
  </si>
  <si>
    <t>Nitrate</t>
  </si>
  <si>
    <t>Nitrite</t>
  </si>
  <si>
    <t>Chloride</t>
  </si>
  <si>
    <t>TP</t>
  </si>
  <si>
    <t>TN</t>
  </si>
  <si>
    <t xml:space="preserve">TN 0.45 </t>
  </si>
  <si>
    <t>F/coli</t>
  </si>
  <si>
    <t>Ecoli</t>
  </si>
  <si>
    <t>Bores and Spring Monitoring Data</t>
  </si>
  <si>
    <t>Sample Date</t>
  </si>
  <si>
    <t>SiteID</t>
  </si>
  <si>
    <t>LogNo</t>
  </si>
  <si>
    <t>&lt;1</t>
  </si>
  <si>
    <t>&lt;0.02</t>
  </si>
  <si>
    <t xml:space="preserve"> -</t>
  </si>
  <si>
    <t>&lt;0.015</t>
  </si>
  <si>
    <t>-*</t>
  </si>
  <si>
    <t>- (&lt;1)</t>
  </si>
  <si>
    <t>*</t>
  </si>
  <si>
    <t>4a</t>
  </si>
  <si>
    <t>Spring</t>
  </si>
  <si>
    <t>&lt;0.01</t>
  </si>
  <si>
    <t>&lt;</t>
  </si>
  <si>
    <t>&lt;0.1</t>
  </si>
  <si>
    <t xml:space="preserve"> -(&lt;1)</t>
  </si>
  <si>
    <t>Ecoli cfu/100ml</t>
  </si>
  <si>
    <t>TN (g/m³)</t>
  </si>
  <si>
    <t>DRP (g/m³)</t>
  </si>
  <si>
    <t>Bore 4</t>
  </si>
  <si>
    <t>Bore 5</t>
  </si>
  <si>
    <t>SBOD5</t>
  </si>
  <si>
    <t>SCBOD5</t>
  </si>
  <si>
    <t>TN 0.45 (g/m³)</t>
  </si>
  <si>
    <t>Flow to LDTA</t>
  </si>
  <si>
    <t>Maximum</t>
  </si>
  <si>
    <t>Period</t>
  </si>
  <si>
    <t>Max</t>
  </si>
  <si>
    <t>Average</t>
  </si>
  <si>
    <t>Median</t>
  </si>
  <si>
    <t>Min</t>
  </si>
  <si>
    <t>TN 0.45 Filter (g/m³)</t>
  </si>
  <si>
    <t>Weekly DO</t>
  </si>
  <si>
    <t>Note: New trainee lab assistant, no TP or TN tested. Employee was spoken to, and this mistake was not made again.</t>
  </si>
  <si>
    <t>Note: New trainee lab assistant, no TotalP or TN tested. Employee was spoken to, and this mistake was not made again.</t>
  </si>
  <si>
    <t>SampleDate</t>
  </si>
  <si>
    <t>InFlow</t>
  </si>
  <si>
    <t>EffFlow</t>
  </si>
  <si>
    <t>ClarSludge</t>
  </si>
  <si>
    <t>Rainfall</t>
  </si>
  <si>
    <t>Weather</t>
  </si>
  <si>
    <t>Odour</t>
  </si>
  <si>
    <t>SplitterpH</t>
  </si>
  <si>
    <t>SplitterDO</t>
  </si>
  <si>
    <t>SplitterTemp</t>
  </si>
  <si>
    <t>BPVol</t>
  </si>
  <si>
    <t>Cells</t>
  </si>
  <si>
    <t>/</t>
  </si>
  <si>
    <t/>
  </si>
  <si>
    <t>6/1</t>
  </si>
  <si>
    <t>1/2</t>
  </si>
  <si>
    <t>2/3</t>
  </si>
  <si>
    <t>3/4</t>
  </si>
  <si>
    <t>4/5</t>
  </si>
  <si>
    <t>5/6</t>
  </si>
  <si>
    <t>1/6</t>
  </si>
  <si>
    <t>overcast/warm</t>
  </si>
  <si>
    <t>none</t>
  </si>
  <si>
    <t>wet</t>
  </si>
  <si>
    <t>overcast/fine</t>
  </si>
  <si>
    <t>Fine</t>
  </si>
  <si>
    <t>overcast</t>
  </si>
  <si>
    <t>rain</t>
  </si>
  <si>
    <t>overcast/windy</t>
  </si>
  <si>
    <t>rain/overcast</t>
  </si>
  <si>
    <t>fine</t>
  </si>
  <si>
    <t>Overcast</t>
  </si>
  <si>
    <t>drizzle</t>
  </si>
  <si>
    <t>None</t>
  </si>
  <si>
    <t>Overcast/Wet</t>
  </si>
  <si>
    <t>overcast/wet</t>
  </si>
  <si>
    <t>S/B</t>
  </si>
  <si>
    <t>overcast / Light breeze</t>
  </si>
  <si>
    <t>fine/windy</t>
  </si>
  <si>
    <t>3/5</t>
  </si>
  <si>
    <t>overcast/light rain</t>
  </si>
  <si>
    <t>fine/overcast</t>
  </si>
  <si>
    <t>1/5</t>
  </si>
  <si>
    <t>fine morning rain</t>
  </si>
  <si>
    <t>fine overnight rain</t>
  </si>
  <si>
    <t>fine windy</t>
  </si>
  <si>
    <t>fine/sunny</t>
  </si>
  <si>
    <t>overcast/rain</t>
  </si>
  <si>
    <t>sunny</t>
  </si>
  <si>
    <t>4/3</t>
  </si>
  <si>
    <t>3/2</t>
  </si>
  <si>
    <t>Raining</t>
  </si>
  <si>
    <t>2/1</t>
  </si>
  <si>
    <t>Wet</t>
  </si>
  <si>
    <t>5/4</t>
  </si>
  <si>
    <t>rain/sunny</t>
  </si>
  <si>
    <t>overcast/drizzle</t>
  </si>
  <si>
    <t>Overcast/Drizzle</t>
  </si>
  <si>
    <t>overcast/showers</t>
  </si>
  <si>
    <r>
      <t>Inflow (m</t>
    </r>
    <r>
      <rPr>
        <b/>
        <vertAlign val="superscript"/>
        <sz val="11"/>
        <color rgb="FFFA7D00"/>
        <rFont val="Arial"/>
        <family val="2"/>
      </rPr>
      <t>3</t>
    </r>
    <r>
      <rPr>
        <b/>
        <sz val="11"/>
        <color rgb="FFFA7D00"/>
        <rFont val="Arial"/>
        <family val="2"/>
      </rPr>
      <t>/d)</t>
    </r>
  </si>
  <si>
    <r>
      <t>Outflow (m</t>
    </r>
    <r>
      <rPr>
        <b/>
        <vertAlign val="superscript"/>
        <sz val="11"/>
        <color rgb="FFFA7D00"/>
        <rFont val="Arial"/>
        <family val="2"/>
      </rPr>
      <t>3</t>
    </r>
    <r>
      <rPr>
        <b/>
        <sz val="11"/>
        <color rgb="FFFA7D00"/>
        <rFont val="Arial"/>
        <family val="2"/>
      </rPr>
      <t>/d)</t>
    </r>
  </si>
  <si>
    <r>
      <t>Predicted Inflow 2035 (m</t>
    </r>
    <r>
      <rPr>
        <b/>
        <vertAlign val="superscript"/>
        <sz val="11"/>
        <color rgb="FFFA7D00"/>
        <rFont val="Arial"/>
        <family val="2"/>
      </rPr>
      <t>3</t>
    </r>
    <r>
      <rPr>
        <b/>
        <sz val="11"/>
        <color rgb="FFFA7D00"/>
        <rFont val="Arial"/>
        <family val="2"/>
      </rPr>
      <t>/d)</t>
    </r>
  </si>
  <si>
    <t>ScBOD5</t>
  </si>
  <si>
    <t>Note: Resample due to F/coli and Ecoli results on 7 April 2020 on bores 1, 2, 3, and Spring</t>
  </si>
  <si>
    <t>Note: Exceedance in limits stipulated in Condition 19 for Bores 1, 2, 3, 4, 5, 6, 7 and Spring under Condition 18</t>
  </si>
  <si>
    <t>Note: Exceedance in Conditions 19 and 20,  and breach of Conditions 20 and 21</t>
  </si>
  <si>
    <t>Bore 1</t>
  </si>
  <si>
    <t>Bore 2</t>
  </si>
  <si>
    <t>Bore 3</t>
  </si>
  <si>
    <t>Bore 6</t>
  </si>
  <si>
    <t>Bore 7</t>
  </si>
  <si>
    <t>Bore 4a</t>
  </si>
  <si>
    <t xml:space="preserve">Average readings of DRP during report period </t>
  </si>
  <si>
    <t>SampleDate / Bore ID</t>
  </si>
  <si>
    <t>FColi</t>
  </si>
  <si>
    <t>Ot 1</t>
  </si>
  <si>
    <t>Ot 2</t>
  </si>
  <si>
    <t>&lt;5</t>
  </si>
  <si>
    <t>Ot 3</t>
  </si>
  <si>
    <t>Ot 4</t>
  </si>
  <si>
    <t>Ot 4a</t>
  </si>
  <si>
    <t>Ot 5</t>
  </si>
  <si>
    <t>Qt 6</t>
  </si>
  <si>
    <t>Qt 7</t>
  </si>
  <si>
    <t>&lt;2</t>
  </si>
  <si>
    <t>ctlChloride</t>
  </si>
  <si>
    <t>Text128</t>
  </si>
  <si>
    <t>ctlFColi</t>
  </si>
  <si>
    <t>Text104</t>
  </si>
  <si>
    <t xml:space="preserve">Average readings of DRP from Dec 2016 - Jun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</si>
</sst>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3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 Narrow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3"/>
      <name val="Arial"/>
      <family val="2"/>
    </font>
    <font>
      <sz val="11"/>
      <color indexed="8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A7D00"/>
      <name val="Arial"/>
      <family val="2"/>
    </font>
    <font>
      <sz val="11"/>
      <color rgb="FF000000"/>
      <name val="Arial"/>
      <family val="2"/>
    </font>
    <font>
      <sz val="12"/>
      <color indexed="8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vertAlign val="superscript"/>
      <sz val="11"/>
      <color rgb="FFFA7D00"/>
      <name val="Arial"/>
      <family val="2"/>
    </font>
    <font>
      <sz val="12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3" borderId="0" applyNumberFormat="0" applyBorder="0" applyAlignment="0" applyProtection="0"/>
    <xf numFmtId="0" fontId="4" fillId="0" borderId="0"/>
    <xf numFmtId="0" fontId="20" fillId="0" borderId="0"/>
  </cellStyleXfs>
  <cellXfs count="180">
    <xf numFmtId="0" fontId="0" fillId="0" borderId="0" xfId="0"/>
    <xf numFmtId="0" fontId="6" fillId="0" borderId="0" xfId="0" applyFont="1" applyFill="1" applyBorder="1" applyAlignment="1">
      <alignment horizontal="center"/>
    </xf>
    <xf numFmtId="14" fontId="2" fillId="2" borderId="8" xfId="1" applyNumberFormat="1" applyFont="1" applyBorder="1" applyAlignment="1">
      <alignment horizontal="center" vertical="center"/>
    </xf>
    <xf numFmtId="14" fontId="2" fillId="2" borderId="8" xfId="1" applyNumberFormat="1" applyFont="1" applyBorder="1" applyAlignment="1">
      <alignment horizontal="left" vertical="center"/>
    </xf>
    <xf numFmtId="14" fontId="3" fillId="2" borderId="8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/>
    </xf>
    <xf numFmtId="0" fontId="7" fillId="0" borderId="8" xfId="3" applyFont="1" applyBorder="1"/>
    <xf numFmtId="0" fontId="7" fillId="0" borderId="8" xfId="0" applyFont="1" applyBorder="1"/>
    <xf numFmtId="14" fontId="7" fillId="0" borderId="8" xfId="0" applyNumberFormat="1" applyFont="1" applyBorder="1"/>
    <xf numFmtId="0" fontId="10" fillId="4" borderId="8" xfId="0" applyFont="1" applyFill="1" applyBorder="1" applyAlignment="1">
      <alignment horizontal="center"/>
    </xf>
    <xf numFmtId="0" fontId="11" fillId="0" borderId="12" xfId="3" applyFont="1" applyBorder="1"/>
    <xf numFmtId="14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3" applyFont="1" applyBorder="1"/>
    <xf numFmtId="0" fontId="7" fillId="0" borderId="0" xfId="0" applyFont="1" applyBorder="1"/>
    <xf numFmtId="0" fontId="1" fillId="0" borderId="0" xfId="1" applyFill="1" applyBorder="1" applyAlignment="1"/>
    <xf numFmtId="0" fontId="16" fillId="0" borderId="0" xfId="0" applyFont="1"/>
    <xf numFmtId="0" fontId="16" fillId="0" borderId="0" xfId="0" applyFont="1" applyFill="1" applyBorder="1" applyAlignment="1">
      <alignment horizontal="left" vertical="top"/>
    </xf>
    <xf numFmtId="0" fontId="15" fillId="2" borderId="24" xfId="1" applyFont="1" applyBorder="1"/>
    <xf numFmtId="3" fontId="16" fillId="0" borderId="0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4" fontId="16" fillId="0" borderId="17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4" fontId="16" fillId="0" borderId="7" xfId="0" applyNumberFormat="1" applyFont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2" borderId="15" xfId="1" applyFont="1" applyBorder="1"/>
    <xf numFmtId="3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64" fontId="10" fillId="5" borderId="8" xfId="0" applyNumberFormat="1" applyFont="1" applyFill="1" applyBorder="1" applyAlignment="1">
      <alignment horizontal="center"/>
    </xf>
    <xf numFmtId="0" fontId="12" fillId="5" borderId="8" xfId="0" applyFont="1" applyFill="1" applyBorder="1"/>
    <xf numFmtId="0" fontId="10" fillId="5" borderId="8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/>
    </xf>
    <xf numFmtId="164" fontId="10" fillId="5" borderId="25" xfId="0" applyNumberFormat="1" applyFont="1" applyFill="1" applyBorder="1" applyAlignment="1">
      <alignment horizontal="center"/>
    </xf>
    <xf numFmtId="0" fontId="10" fillId="5" borderId="26" xfId="0" applyNumberFormat="1" applyFont="1" applyFill="1" applyBorder="1" applyAlignment="1">
      <alignment horizontal="center"/>
    </xf>
    <xf numFmtId="0" fontId="10" fillId="5" borderId="2" xfId="0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3" fontId="10" fillId="5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1" applyFill="1" applyBorder="1"/>
    <xf numFmtId="0" fontId="14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2" fontId="7" fillId="0" borderId="8" xfId="0" applyNumberFormat="1" applyFont="1" applyBorder="1"/>
    <xf numFmtId="14" fontId="3" fillId="2" borderId="27" xfId="1" applyNumberFormat="1" applyFont="1" applyBorder="1" applyAlignment="1">
      <alignment horizontal="center" vertical="center" wrapText="1"/>
    </xf>
    <xf numFmtId="0" fontId="3" fillId="2" borderId="27" xfId="1" applyFont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/>
    </xf>
    <xf numFmtId="0" fontId="18" fillId="0" borderId="29" xfId="0" applyFont="1" applyBorder="1"/>
    <xf numFmtId="0" fontId="17" fillId="0" borderId="29" xfId="0" applyNumberFormat="1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9" fillId="0" borderId="29" xfId="0" applyFont="1" applyBorder="1"/>
    <xf numFmtId="0" fontId="17" fillId="0" borderId="30" xfId="0" applyFont="1" applyFill="1" applyBorder="1" applyAlignment="1">
      <alignment horizontal="center"/>
    </xf>
    <xf numFmtId="164" fontId="17" fillId="0" borderId="31" xfId="0" applyNumberFormat="1" applyFont="1" applyFill="1" applyBorder="1" applyAlignment="1">
      <alignment horizontal="center"/>
    </xf>
    <xf numFmtId="0" fontId="18" fillId="0" borderId="8" xfId="0" applyFont="1" applyBorder="1"/>
    <xf numFmtId="0" fontId="17" fillId="0" borderId="8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9" fillId="0" borderId="8" xfId="0" applyFont="1" applyBorder="1"/>
    <xf numFmtId="0" fontId="17" fillId="0" borderId="32" xfId="0" applyNumberFormat="1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164" fontId="17" fillId="4" borderId="31" xfId="0" applyNumberFormat="1" applyFont="1" applyFill="1" applyBorder="1" applyAlignment="1">
      <alignment horizontal="center"/>
    </xf>
    <xf numFmtId="0" fontId="18" fillId="4" borderId="8" xfId="0" applyFont="1" applyFill="1" applyBorder="1"/>
    <xf numFmtId="0" fontId="17" fillId="4" borderId="8" xfId="0" applyNumberFormat="1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32" xfId="0" applyNumberFormat="1" applyFont="1" applyFill="1" applyBorder="1" applyAlignment="1">
      <alignment horizontal="center"/>
    </xf>
    <xf numFmtId="164" fontId="17" fillId="0" borderId="33" xfId="0" applyNumberFormat="1" applyFont="1" applyFill="1" applyBorder="1" applyAlignment="1">
      <alignment horizontal="center"/>
    </xf>
    <xf numFmtId="0" fontId="18" fillId="0" borderId="34" xfId="0" applyFont="1" applyBorder="1"/>
    <xf numFmtId="0" fontId="17" fillId="0" borderId="34" xfId="0" applyNumberFormat="1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17" fillId="0" borderId="35" xfId="0" applyNumberFormat="1" applyFont="1" applyFill="1" applyBorder="1" applyAlignment="1">
      <alignment horizontal="center"/>
    </xf>
    <xf numFmtId="0" fontId="17" fillId="0" borderId="30" xfId="0" applyNumberFormat="1" applyFont="1" applyFill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18" fillId="0" borderId="29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34" xfId="0" applyFont="1" applyBorder="1" applyAlignment="1">
      <alignment horizontal="right"/>
    </xf>
    <xf numFmtId="3" fontId="17" fillId="0" borderId="8" xfId="0" applyNumberFormat="1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/>
    </xf>
    <xf numFmtId="3" fontId="17" fillId="4" borderId="8" xfId="0" applyNumberFormat="1" applyFont="1" applyFill="1" applyBorder="1" applyAlignment="1">
      <alignment horizontal="center"/>
    </xf>
    <xf numFmtId="3" fontId="17" fillId="0" borderId="34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19" fillId="0" borderId="0" xfId="0" applyFont="1"/>
    <xf numFmtId="164" fontId="17" fillId="4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2" xfId="0" applyNumberFormat="1" applyFont="1" applyFill="1" applyBorder="1" applyAlignment="1">
      <alignment horizontal="center"/>
    </xf>
    <xf numFmtId="0" fontId="0" fillId="0" borderId="0" xfId="0" applyFill="1"/>
    <xf numFmtId="164" fontId="17" fillId="4" borderId="25" xfId="0" applyNumberFormat="1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36" xfId="0" applyNumberFormat="1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9" fillId="4" borderId="8" xfId="0" applyFont="1" applyFill="1" applyBorder="1"/>
    <xf numFmtId="17" fontId="0" fillId="0" borderId="0" xfId="0" applyNumberFormat="1" applyFill="1" applyBorder="1"/>
    <xf numFmtId="2" fontId="0" fillId="0" borderId="0" xfId="0" applyNumberFormat="1" applyFill="1" applyBorder="1"/>
    <xf numFmtId="2" fontId="6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7" fillId="0" borderId="0" xfId="3" applyFont="1" applyBorder="1"/>
    <xf numFmtId="2" fontId="7" fillId="0" borderId="0" xfId="0" applyNumberFormat="1" applyFont="1" applyBorder="1"/>
    <xf numFmtId="4" fontId="7" fillId="0" borderId="8" xfId="0" applyNumberFormat="1" applyFont="1" applyBorder="1"/>
    <xf numFmtId="0" fontId="0" fillId="0" borderId="0" xfId="0" applyFill="1" applyAlignment="1"/>
    <xf numFmtId="0" fontId="21" fillId="6" borderId="2" xfId="4" applyFont="1" applyFill="1" applyBorder="1" applyAlignment="1">
      <alignment horizontal="center"/>
    </xf>
    <xf numFmtId="164" fontId="21" fillId="0" borderId="38" xfId="4" applyNumberFormat="1" applyFont="1" applyFill="1" applyBorder="1" applyAlignment="1">
      <alignment horizontal="center" wrapText="1"/>
    </xf>
    <xf numFmtId="3" fontId="21" fillId="0" borderId="38" xfId="4" applyNumberFormat="1" applyFont="1" applyFill="1" applyBorder="1" applyAlignment="1">
      <alignment horizontal="center" wrapText="1"/>
    </xf>
    <xf numFmtId="0" fontId="21" fillId="0" borderId="38" xfId="4" applyFont="1" applyFill="1" applyBorder="1" applyAlignment="1">
      <alignment horizontal="center" wrapText="1"/>
    </xf>
    <xf numFmtId="0" fontId="21" fillId="0" borderId="38" xfId="4" applyFont="1" applyFill="1" applyBorder="1" applyAlignment="1">
      <alignment horizontal="center"/>
    </xf>
    <xf numFmtId="0" fontId="21" fillId="0" borderId="38" xfId="4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16" fillId="0" borderId="17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7" fillId="7" borderId="32" xfId="0" applyNumberFormat="1" applyFont="1" applyFill="1" applyBorder="1" applyAlignment="1">
      <alignment horizontal="center"/>
    </xf>
    <xf numFmtId="0" fontId="17" fillId="7" borderId="2" xfId="0" applyNumberFormat="1" applyFont="1" applyFill="1" applyBorder="1" applyAlignment="1">
      <alignment horizontal="center"/>
    </xf>
    <xf numFmtId="0" fontId="17" fillId="8" borderId="32" xfId="0" applyNumberFormat="1" applyFont="1" applyFill="1" applyBorder="1" applyAlignment="1">
      <alignment horizontal="center"/>
    </xf>
    <xf numFmtId="3" fontId="17" fillId="7" borderId="32" xfId="0" applyNumberFormat="1" applyFont="1" applyFill="1" applyBorder="1" applyAlignment="1">
      <alignment horizontal="center"/>
    </xf>
    <xf numFmtId="0" fontId="17" fillId="7" borderId="35" xfId="0" applyNumberFormat="1" applyFont="1" applyFill="1" applyBorder="1" applyAlignment="1">
      <alignment horizontal="center"/>
    </xf>
    <xf numFmtId="0" fontId="23" fillId="0" borderId="29" xfId="0" applyNumberFormat="1" applyFont="1" applyFill="1" applyBorder="1" applyAlignment="1">
      <alignment horizontal="center"/>
    </xf>
    <xf numFmtId="0" fontId="23" fillId="0" borderId="8" xfId="0" applyNumberFormat="1" applyFont="1" applyFill="1" applyBorder="1" applyAlignment="1">
      <alignment horizontal="center"/>
    </xf>
    <xf numFmtId="0" fontId="17" fillId="7" borderId="8" xfId="0" applyNumberFormat="1" applyFont="1" applyFill="1" applyBorder="1" applyAlignment="1">
      <alignment horizontal="center"/>
    </xf>
    <xf numFmtId="0" fontId="17" fillId="7" borderId="34" xfId="0" applyNumberFormat="1" applyFont="1" applyFill="1" applyBorder="1" applyAlignment="1">
      <alignment horizontal="center"/>
    </xf>
    <xf numFmtId="0" fontId="17" fillId="7" borderId="29" xfId="0" applyNumberFormat="1" applyFont="1" applyFill="1" applyBorder="1" applyAlignment="1">
      <alignment horizontal="center"/>
    </xf>
    <xf numFmtId="0" fontId="17" fillId="7" borderId="36" xfId="0" applyNumberFormat="1" applyFont="1" applyFill="1" applyBorder="1" applyAlignment="1">
      <alignment horizontal="center"/>
    </xf>
    <xf numFmtId="0" fontId="17" fillId="7" borderId="37" xfId="0" applyNumberFormat="1" applyFont="1" applyFill="1" applyBorder="1" applyAlignment="1">
      <alignment horizontal="center"/>
    </xf>
    <xf numFmtId="3" fontId="17" fillId="7" borderId="2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2" borderId="18" xfId="1" applyFont="1" applyBorder="1" applyAlignment="1">
      <alignment horizontal="center"/>
    </xf>
    <xf numFmtId="0" fontId="15" fillId="2" borderId="19" xfId="1" applyFont="1" applyBorder="1" applyAlignment="1">
      <alignment horizontal="center"/>
    </xf>
    <xf numFmtId="0" fontId="15" fillId="2" borderId="20" xfId="1" applyFont="1" applyBorder="1" applyAlignment="1">
      <alignment horizontal="center"/>
    </xf>
    <xf numFmtId="0" fontId="15" fillId="2" borderId="21" xfId="1" applyFont="1" applyBorder="1" applyAlignment="1">
      <alignment horizontal="center"/>
    </xf>
    <xf numFmtId="0" fontId="15" fillId="2" borderId="23" xfId="1" applyFont="1" applyBorder="1" applyAlignment="1">
      <alignment horizontal="center"/>
    </xf>
    <xf numFmtId="0" fontId="15" fillId="2" borderId="1" xfId="1" applyFont="1" applyBorder="1" applyAlignment="1">
      <alignment horizontal="center" vertical="center" wrapText="1"/>
    </xf>
    <xf numFmtId="0" fontId="15" fillId="2" borderId="22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4" borderId="0" xfId="0" applyFill="1" applyAlignment="1">
      <alignment horizontal="center"/>
    </xf>
    <xf numFmtId="14" fontId="9" fillId="2" borderId="8" xfId="1" applyNumberFormat="1" applyFont="1" applyFill="1" applyBorder="1" applyAlignment="1">
      <alignment horizontal="center" vertical="center" wrapText="1"/>
    </xf>
    <xf numFmtId="14" fontId="5" fillId="3" borderId="8" xfId="2" applyNumberFormat="1" applyFont="1" applyBorder="1" applyAlignment="1">
      <alignment horizontal="center"/>
    </xf>
    <xf numFmtId="14" fontId="5" fillId="3" borderId="12" xfId="2" applyNumberFormat="1" applyFont="1" applyBorder="1" applyAlignment="1">
      <alignment horizontal="center"/>
    </xf>
    <xf numFmtId="14" fontId="5" fillId="3" borderId="13" xfId="2" applyNumberFormat="1" applyFont="1" applyBorder="1" applyAlignment="1">
      <alignment horizontal="center"/>
    </xf>
    <xf numFmtId="14" fontId="5" fillId="3" borderId="14" xfId="2" applyNumberFormat="1" applyFont="1" applyBorder="1" applyAlignment="1">
      <alignment horizontal="center"/>
    </xf>
    <xf numFmtId="0" fontId="0" fillId="8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164" fontId="26" fillId="0" borderId="39" xfId="0" applyNumberFormat="1" applyFont="1" applyFill="1" applyBorder="1" applyAlignment="1">
      <alignment horizontal="center"/>
    </xf>
    <xf numFmtId="164" fontId="26" fillId="0" borderId="40" xfId="0" applyNumberFormat="1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 vertical="center"/>
    </xf>
    <xf numFmtId="164" fontId="28" fillId="0" borderId="37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0" fontId="26" fillId="0" borderId="8" xfId="0" applyNumberFormat="1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8" xfId="0" applyFill="1" applyBorder="1"/>
    <xf numFmtId="0" fontId="26" fillId="0" borderId="26" xfId="0" applyNumberFormat="1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/>
    </xf>
  </cellXfs>
  <cellStyles count="5">
    <cellStyle name="40% - Accent5" xfId="2" builtinId="47"/>
    <cellStyle name="Calculation" xfId="1" builtinId="22"/>
    <cellStyle name="Normal" xfId="0" builtinId="0"/>
    <cellStyle name="Normal 2" xfId="3"/>
    <cellStyle name="Normal_Sheet1" xfId="4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ScBOD</a:t>
            </a:r>
            <a:r>
              <a:rPr lang="en-NZ" baseline="-25000"/>
              <a:t>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533965655817798E-2"/>
          <c:y val="0.10324284445551056"/>
          <c:w val="0.88276300913465866"/>
          <c:h val="0.728967560596483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A'!$F$2</c:f>
              <c:strCache>
                <c:ptCount val="1"/>
                <c:pt idx="0">
                  <c:v>SCBOD5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A'!$A$3:$A$14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A'!$F$3:$F$14</c:f>
              <c:numCache>
                <c:formatCode>General</c:formatCode>
                <c:ptCount val="12"/>
                <c:pt idx="0">
                  <c:v>3.7</c:v>
                </c:pt>
                <c:pt idx="1">
                  <c:v>4.0999999999999996</c:v>
                </c:pt>
                <c:pt idx="2">
                  <c:v>3.9</c:v>
                </c:pt>
                <c:pt idx="3">
                  <c:v>2.4</c:v>
                </c:pt>
                <c:pt idx="4">
                  <c:v>2.4</c:v>
                </c:pt>
                <c:pt idx="5">
                  <c:v>4.3</c:v>
                </c:pt>
                <c:pt idx="6">
                  <c:v>2.1</c:v>
                </c:pt>
                <c:pt idx="7">
                  <c:v>2</c:v>
                </c:pt>
                <c:pt idx="8">
                  <c:v>1.8</c:v>
                </c:pt>
                <c:pt idx="9">
                  <c:v>2.2999999999999998</c:v>
                </c:pt>
                <c:pt idx="10">
                  <c:v>4.2</c:v>
                </c:pt>
                <c:pt idx="11">
                  <c:v>5.9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98-46E5-A291-E741F2396C44}"/>
            </c:ext>
          </c:extLst>
        </c:ser>
        <c:ser>
          <c:idx val="1"/>
          <c:order val="1"/>
          <c:tx>
            <c:strRef>
              <c:f>'Pond A'!$R$1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A'!$R$3:$R$4</c:f>
              <c:numCache>
                <c:formatCode>0.00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98-46E5-A291-E741F2396C44}"/>
            </c:ext>
          </c:extLst>
        </c:ser>
        <c:ser>
          <c:idx val="2"/>
          <c:order val="2"/>
          <c:tx>
            <c:strRef>
              <c:f>'Pond A'!$S$1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A'!$S$3:$S$4</c:f>
              <c:numCache>
                <c:formatCode>0.00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98-46E5-A291-E741F239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653560"/>
        <c:axId val="612655528"/>
      </c:scatterChart>
      <c:valAx>
        <c:axId val="612653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</a:t>
                </a:r>
                <a:r>
                  <a:rPr lang="en-NZ" baseline="0"/>
                  <a:t> A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655528"/>
        <c:crosses val="autoZero"/>
        <c:crossBetween val="midCat"/>
      </c:valAx>
      <c:valAx>
        <c:axId val="61265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ScBOD</a:t>
                </a:r>
                <a:r>
                  <a:rPr lang="en-NZ" baseline="-25000"/>
                  <a:t>5 </a:t>
                </a:r>
                <a:r>
                  <a:rPr lang="en-NZ" baseline="0"/>
                  <a:t>(g/m</a:t>
                </a:r>
                <a:r>
                  <a:rPr lang="en-NZ" baseline="30000"/>
                  <a:t>3</a:t>
                </a:r>
                <a:r>
                  <a:rPr lang="en-NZ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653560"/>
        <c:crosses val="autoZero"/>
        <c:crossBetween val="midCat"/>
      </c:valAx>
      <c:spPr>
        <a:noFill/>
        <a:ln w="28575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DRP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826825218276287E-2"/>
          <c:y val="0.11974172719935432"/>
          <c:w val="0.88231439820022495"/>
          <c:h val="0.675969571600160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B'!$K$2</c:f>
              <c:strCache>
                <c:ptCount val="1"/>
                <c:pt idx="0">
                  <c:v>DRP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B'!$A$3:$A$14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B'!$K$3:$K$14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2.7</c:v>
                </c:pt>
                <c:pt idx="2">
                  <c:v>4.2</c:v>
                </c:pt>
                <c:pt idx="3">
                  <c:v>4.4000000000000004</c:v>
                </c:pt>
                <c:pt idx="4">
                  <c:v>5</c:v>
                </c:pt>
                <c:pt idx="5">
                  <c:v>4.2</c:v>
                </c:pt>
                <c:pt idx="6">
                  <c:v>4.9000000000000004</c:v>
                </c:pt>
                <c:pt idx="7">
                  <c:v>12.4</c:v>
                </c:pt>
                <c:pt idx="8">
                  <c:v>10.199999999999999</c:v>
                </c:pt>
                <c:pt idx="9">
                  <c:v>4.2</c:v>
                </c:pt>
                <c:pt idx="10">
                  <c:v>4.5999999999999996</c:v>
                </c:pt>
                <c:pt idx="11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7B-4BCC-A976-C5AF9E93C152}"/>
            </c:ext>
          </c:extLst>
        </c:ser>
        <c:ser>
          <c:idx val="1"/>
          <c:order val="1"/>
          <c:tx>
            <c:strRef>
              <c:f>'Pond B'!$S$1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B'!$AA$3:$AA$4</c:f>
              <c:numCache>
                <c:formatCode>0.00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7B-4BCC-A976-C5AF9E93C152}"/>
            </c:ext>
          </c:extLst>
        </c:ser>
        <c:ser>
          <c:idx val="2"/>
          <c:order val="2"/>
          <c:tx>
            <c:strRef>
              <c:f>'Pond B'!$T$1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B'!$AB$3:$AB$4</c:f>
              <c:numCache>
                <c:formatCode>0.00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7B-4BCC-A976-C5AF9E93C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965488"/>
        <c:axId val="231968768"/>
      </c:scatterChart>
      <c:valAx>
        <c:axId val="23196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968768"/>
        <c:crosses val="autoZero"/>
        <c:crossBetween val="midCat"/>
      </c:valAx>
      <c:valAx>
        <c:axId val="23196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DRP (g/m</a:t>
                </a:r>
                <a:r>
                  <a:rPr lang="en-NZ" baseline="30000"/>
                  <a:t>3</a:t>
                </a:r>
                <a:r>
                  <a:rPr lang="en-NZ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965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06001969353697E-2"/>
          <c:y val="0.10345885634588564"/>
          <c:w val="0.87511681872320501"/>
          <c:h val="0.725611087317014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A'!$G$2</c:f>
              <c:strCache>
                <c:ptCount val="1"/>
                <c:pt idx="0">
                  <c:v>TSS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A'!$A$3:$A$14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A'!$G$3:$G$14</c:f>
              <c:numCache>
                <c:formatCode>General</c:formatCode>
                <c:ptCount val="12"/>
                <c:pt idx="0">
                  <c:v>80</c:v>
                </c:pt>
                <c:pt idx="1">
                  <c:v>34.799999999999997</c:v>
                </c:pt>
                <c:pt idx="2">
                  <c:v>4.5999999999999996</c:v>
                </c:pt>
                <c:pt idx="3">
                  <c:v>7.3</c:v>
                </c:pt>
                <c:pt idx="4">
                  <c:v>60.8</c:v>
                </c:pt>
                <c:pt idx="5">
                  <c:v>18.8</c:v>
                </c:pt>
                <c:pt idx="6">
                  <c:v>37.6</c:v>
                </c:pt>
                <c:pt idx="7">
                  <c:v>33.799999999999997</c:v>
                </c:pt>
                <c:pt idx="8">
                  <c:v>21.4</c:v>
                </c:pt>
                <c:pt idx="9">
                  <c:v>48.6</c:v>
                </c:pt>
                <c:pt idx="10">
                  <c:v>32.799999999999997</c:v>
                </c:pt>
                <c:pt idx="11">
                  <c:v>37.200000000000003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00-4A14-9C5D-B9CD050F0371}"/>
            </c:ext>
          </c:extLst>
        </c:ser>
        <c:ser>
          <c:idx val="1"/>
          <c:order val="1"/>
          <c:tx>
            <c:strRef>
              <c:f>'Pond A'!$R$1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A'!$T$3:$T$4</c:f>
              <c:numCache>
                <c:formatCode>0.00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00-4A14-9C5D-B9CD050F0371}"/>
            </c:ext>
          </c:extLst>
        </c:ser>
        <c:ser>
          <c:idx val="2"/>
          <c:order val="2"/>
          <c:tx>
            <c:strRef>
              <c:f>'Pond A'!$S$1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A'!$U$3:$U$4</c:f>
              <c:numCache>
                <c:formatCode>0.00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00-4A14-9C5D-B9CD050F0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119416"/>
        <c:axId val="510119744"/>
      </c:scatterChart>
      <c:valAx>
        <c:axId val="51011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19744"/>
        <c:crosses val="autoZero"/>
        <c:crossBetween val="midCat"/>
      </c:valAx>
      <c:valAx>
        <c:axId val="51011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TSS (g/m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19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Faecal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95770398859701"/>
          <c:y val="0.1032428670842032"/>
          <c:w val="0.84844244163580484"/>
          <c:h val="0.740101808777034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A'!$N$2</c:f>
              <c:strCache>
                <c:ptCount val="1"/>
                <c:pt idx="0">
                  <c:v>Faecal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A'!$A$3:$A$14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A'!$N$3:$N$14</c:f>
              <c:numCache>
                <c:formatCode>#,##0</c:formatCode>
                <c:ptCount val="12"/>
                <c:pt idx="0">
                  <c:v>90000</c:v>
                </c:pt>
                <c:pt idx="1">
                  <c:v>129000</c:v>
                </c:pt>
                <c:pt idx="2">
                  <c:v>4800</c:v>
                </c:pt>
                <c:pt idx="3">
                  <c:v>2050</c:v>
                </c:pt>
                <c:pt idx="4">
                  <c:v>5000</c:v>
                </c:pt>
                <c:pt idx="5">
                  <c:v>3000</c:v>
                </c:pt>
                <c:pt idx="6">
                  <c:v>17000</c:v>
                </c:pt>
                <c:pt idx="7">
                  <c:v>20000</c:v>
                </c:pt>
                <c:pt idx="8">
                  <c:v>8500</c:v>
                </c:pt>
                <c:pt idx="9">
                  <c:v>56000</c:v>
                </c:pt>
                <c:pt idx="10">
                  <c:v>17000</c:v>
                </c:pt>
                <c:pt idx="11">
                  <c:v>58000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C6-47F5-995A-CC9DF2BE19CF}"/>
            </c:ext>
          </c:extLst>
        </c:ser>
        <c:ser>
          <c:idx val="1"/>
          <c:order val="1"/>
          <c:tx>
            <c:strRef>
              <c:f>'Pond A'!$R$1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A'!$V$3:$V$4</c:f>
              <c:numCache>
                <c:formatCode>0.00</c:formatCode>
                <c:ptCount val="2"/>
                <c:pt idx="0">
                  <c:v>50000</c:v>
                </c:pt>
                <c:pt idx="1">
                  <c:v>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C6-47F5-995A-CC9DF2BE19CF}"/>
            </c:ext>
          </c:extLst>
        </c:ser>
        <c:ser>
          <c:idx val="2"/>
          <c:order val="2"/>
          <c:tx>
            <c:strRef>
              <c:f>'Pond A'!$S$1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A'!$W$3:$W$4</c:f>
              <c:numCache>
                <c:formatCode>0.00</c:formatCode>
                <c:ptCount val="2"/>
                <c:pt idx="0">
                  <c:v>120000</c:v>
                </c:pt>
                <c:pt idx="1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C6-47F5-995A-CC9DF2BE1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278744"/>
        <c:axId val="516279728"/>
      </c:scatterChart>
      <c:valAx>
        <c:axId val="516278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79728"/>
        <c:crosses val="autoZero"/>
        <c:crossBetween val="midCat"/>
      </c:valAx>
      <c:valAx>
        <c:axId val="516279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Faecal</a:t>
                </a:r>
                <a:r>
                  <a:rPr lang="en-NZ" baseline="0"/>
                  <a:t> (cfu/100ml)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78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AmmN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631337113395176E-2"/>
          <c:y val="0.1032428670842032"/>
          <c:w val="0.88261385265773074"/>
          <c:h val="0.7261839242954757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A'!$I$2</c:f>
              <c:strCache>
                <c:ptCount val="1"/>
                <c:pt idx="0">
                  <c:v>AmmN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A'!$A$3:$A$14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A'!$I$3:$I$14</c:f>
              <c:numCache>
                <c:formatCode>General</c:formatCode>
                <c:ptCount val="12"/>
                <c:pt idx="0">
                  <c:v>30</c:v>
                </c:pt>
                <c:pt idx="1">
                  <c:v>22</c:v>
                </c:pt>
                <c:pt idx="2">
                  <c:v>36.5</c:v>
                </c:pt>
                <c:pt idx="3">
                  <c:v>33.4</c:v>
                </c:pt>
                <c:pt idx="4">
                  <c:v>19.3</c:v>
                </c:pt>
                <c:pt idx="5">
                  <c:v>27.2</c:v>
                </c:pt>
                <c:pt idx="6">
                  <c:v>24</c:v>
                </c:pt>
                <c:pt idx="7">
                  <c:v>24.1</c:v>
                </c:pt>
                <c:pt idx="8">
                  <c:v>24.4</c:v>
                </c:pt>
                <c:pt idx="9">
                  <c:v>27.2</c:v>
                </c:pt>
                <c:pt idx="10">
                  <c:v>29.2</c:v>
                </c:pt>
                <c:pt idx="11">
                  <c:v>29.7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6E-4BD2-8E4C-5CDC8E3DD9E6}"/>
            </c:ext>
          </c:extLst>
        </c:ser>
        <c:ser>
          <c:idx val="1"/>
          <c:order val="1"/>
          <c:tx>
            <c:strRef>
              <c:f>'Pond A'!$R$1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A'!$X$3:$X$4</c:f>
              <c:numCache>
                <c:formatCode>0.00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6E-4BD2-8E4C-5CDC8E3DD9E6}"/>
            </c:ext>
          </c:extLst>
        </c:ser>
        <c:ser>
          <c:idx val="2"/>
          <c:order val="2"/>
          <c:tx>
            <c:strRef>
              <c:f>'Pond A'!$S$1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A'!$Y$3:$Y$4</c:f>
              <c:numCache>
                <c:formatCode>0.00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6E-4BD2-8E4C-5CDC8E3DD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682520"/>
        <c:axId val="518683504"/>
      </c:scatterChart>
      <c:valAx>
        <c:axId val="518682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683504"/>
        <c:crosses val="autoZero"/>
        <c:crossBetween val="midCat"/>
      </c:valAx>
      <c:valAx>
        <c:axId val="51868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AmmN</a:t>
                </a:r>
                <a:r>
                  <a:rPr lang="en-NZ" baseline="0"/>
                  <a:t> (g/m</a:t>
                </a:r>
                <a:r>
                  <a:rPr lang="en-NZ" baseline="30000"/>
                  <a:t>3</a:t>
                </a:r>
                <a:r>
                  <a:rPr lang="en-NZ" baseline="0"/>
                  <a:t>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682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DRP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533975865554882E-2"/>
          <c:y val="0.1032428670842032"/>
          <c:w val="0.88276299349508158"/>
          <c:h val="0.737318231880722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A'!$K$2</c:f>
              <c:strCache>
                <c:ptCount val="1"/>
                <c:pt idx="0">
                  <c:v>DRP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A'!$A$3:$A$14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A'!$K$3:$K$14</c:f>
              <c:numCache>
                <c:formatCode>General</c:formatCode>
                <c:ptCount val="12"/>
                <c:pt idx="0">
                  <c:v>3.5</c:v>
                </c:pt>
                <c:pt idx="1">
                  <c:v>2.9</c:v>
                </c:pt>
                <c:pt idx="2">
                  <c:v>4.5999999999999996</c:v>
                </c:pt>
                <c:pt idx="3">
                  <c:v>4.2</c:v>
                </c:pt>
                <c:pt idx="4">
                  <c:v>3.7</c:v>
                </c:pt>
                <c:pt idx="5">
                  <c:v>4.5</c:v>
                </c:pt>
                <c:pt idx="6">
                  <c:v>4.5</c:v>
                </c:pt>
                <c:pt idx="7">
                  <c:v>17.7</c:v>
                </c:pt>
                <c:pt idx="8">
                  <c:v>5.0999999999999996</c:v>
                </c:pt>
                <c:pt idx="9">
                  <c:v>5</c:v>
                </c:pt>
                <c:pt idx="10">
                  <c:v>5.3</c:v>
                </c:pt>
                <c:pt idx="11">
                  <c:v>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95-4F51-9253-0BA2EFC66FAC}"/>
            </c:ext>
          </c:extLst>
        </c:ser>
        <c:ser>
          <c:idx val="1"/>
          <c:order val="1"/>
          <c:tx>
            <c:strRef>
              <c:f>'Pond A'!$R$1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A'!$Z$3:$Z$4</c:f>
              <c:numCache>
                <c:formatCode>0.00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95-4F51-9253-0BA2EFC66FAC}"/>
            </c:ext>
          </c:extLst>
        </c:ser>
        <c:ser>
          <c:idx val="2"/>
          <c:order val="2"/>
          <c:tx>
            <c:strRef>
              <c:f>'Pond A'!$S$1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A'!$Q$3:$Q$4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A'!$AA$3:$AA$4</c:f>
              <c:numCache>
                <c:formatCode>0.00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95-4F51-9253-0BA2EFC6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386576"/>
        <c:axId val="655387232"/>
      </c:scatterChart>
      <c:valAx>
        <c:axId val="65538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87232"/>
        <c:crosses val="autoZero"/>
        <c:crossBetween val="midCat"/>
      </c:valAx>
      <c:valAx>
        <c:axId val="65538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DRP (g/m</a:t>
                </a:r>
                <a:r>
                  <a:rPr lang="en-NZ" baseline="30000"/>
                  <a:t>3</a:t>
                </a:r>
                <a:r>
                  <a:rPr lang="en-NZ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86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ScBOD</a:t>
            </a:r>
            <a:r>
              <a:rPr lang="en-NZ" baseline="-2500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'Pond B'!$F$2</c:f>
              <c:strCache>
                <c:ptCount val="1"/>
                <c:pt idx="0">
                  <c:v>SCBOD5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B'!$A$3:$A$14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B'!$F$3:$F$14</c:f>
              <c:numCache>
                <c:formatCode>General</c:formatCode>
                <c:ptCount val="12"/>
                <c:pt idx="0">
                  <c:v>3.5</c:v>
                </c:pt>
                <c:pt idx="1">
                  <c:v>5</c:v>
                </c:pt>
                <c:pt idx="2">
                  <c:v>3.4</c:v>
                </c:pt>
                <c:pt idx="3">
                  <c:v>1.7</c:v>
                </c:pt>
                <c:pt idx="4">
                  <c:v>1.1000000000000001</c:v>
                </c:pt>
                <c:pt idx="5">
                  <c:v>1.7</c:v>
                </c:pt>
                <c:pt idx="6">
                  <c:v>3.7</c:v>
                </c:pt>
                <c:pt idx="7">
                  <c:v>2.8</c:v>
                </c:pt>
                <c:pt idx="8">
                  <c:v>6.6</c:v>
                </c:pt>
                <c:pt idx="9">
                  <c:v>2.4</c:v>
                </c:pt>
                <c:pt idx="10">
                  <c:v>4.5</c:v>
                </c:pt>
                <c:pt idx="11">
                  <c:v>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6D-4C55-B736-ACC5F1653857}"/>
            </c:ext>
          </c:extLst>
        </c:ser>
        <c:ser>
          <c:idx val="1"/>
          <c:order val="1"/>
          <c:tx>
            <c:strRef>
              <c:f>'Pond B'!$S$1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B'!$S$3:$S$4</c:f>
              <c:numCache>
                <c:formatCode>0.00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6D-4C55-B736-ACC5F1653857}"/>
            </c:ext>
          </c:extLst>
        </c:ser>
        <c:ser>
          <c:idx val="2"/>
          <c:order val="2"/>
          <c:tx>
            <c:strRef>
              <c:f>'Pond B'!$T$1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B'!$T$3:$T$4</c:f>
              <c:numCache>
                <c:formatCode>0.00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6D-4C55-B736-ACC5F1653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102448"/>
        <c:axId val="657099824"/>
      </c:scatterChart>
      <c:valAx>
        <c:axId val="65710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099824"/>
        <c:crosses val="autoZero"/>
        <c:crossBetween val="midCat"/>
      </c:valAx>
      <c:valAx>
        <c:axId val="65709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ScBOD</a:t>
                </a:r>
                <a:r>
                  <a:rPr lang="en-NZ" baseline="-25000"/>
                  <a:t>5</a:t>
                </a:r>
                <a:r>
                  <a:rPr lang="en-NZ"/>
                  <a:t> (g/m</a:t>
                </a:r>
                <a:r>
                  <a:rPr lang="en-NZ" baseline="30000"/>
                  <a:t>3</a:t>
                </a:r>
                <a:r>
                  <a:rPr lang="en-NZ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10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02064430120455E-2"/>
          <c:y val="0.10056772100567721"/>
          <c:w val="0.89659874572094833"/>
          <c:h val="0.711273317112733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B'!$G$2</c:f>
              <c:strCache>
                <c:ptCount val="1"/>
                <c:pt idx="0">
                  <c:v>TSS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B'!$A$3:$A$14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B'!$G$3:$G$14</c:f>
              <c:numCache>
                <c:formatCode>General</c:formatCode>
                <c:ptCount val="12"/>
                <c:pt idx="0">
                  <c:v>44.4</c:v>
                </c:pt>
                <c:pt idx="1">
                  <c:v>41.8</c:v>
                </c:pt>
                <c:pt idx="2">
                  <c:v>8.9</c:v>
                </c:pt>
                <c:pt idx="3">
                  <c:v>0.3</c:v>
                </c:pt>
                <c:pt idx="4">
                  <c:v>40.799999999999997</c:v>
                </c:pt>
                <c:pt idx="5">
                  <c:v>35</c:v>
                </c:pt>
                <c:pt idx="6">
                  <c:v>32</c:v>
                </c:pt>
                <c:pt idx="7">
                  <c:v>45.8</c:v>
                </c:pt>
                <c:pt idx="8">
                  <c:v>15.8</c:v>
                </c:pt>
                <c:pt idx="9">
                  <c:v>39.6</c:v>
                </c:pt>
                <c:pt idx="10">
                  <c:v>21</c:v>
                </c:pt>
                <c:pt idx="11">
                  <c:v>33.200000000000003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18-47CD-99F4-2CD4EB100E70}"/>
            </c:ext>
          </c:extLst>
        </c:ser>
        <c:ser>
          <c:idx val="1"/>
          <c:order val="1"/>
          <c:tx>
            <c:strRef>
              <c:f>'Pond B'!$S$1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B'!$U$3:$U$4</c:f>
              <c:numCache>
                <c:formatCode>0.00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18-47CD-99F4-2CD4EB100E70}"/>
            </c:ext>
          </c:extLst>
        </c:ser>
        <c:ser>
          <c:idx val="2"/>
          <c:order val="2"/>
          <c:tx>
            <c:strRef>
              <c:f>'Pond B'!$T$1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B'!$V$3:$V$4</c:f>
              <c:numCache>
                <c:formatCode>0.00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18-47CD-99F4-2CD4EB10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908176"/>
        <c:axId val="759907192"/>
      </c:scatterChart>
      <c:valAx>
        <c:axId val="75990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907192"/>
        <c:crosses val="autoZero"/>
        <c:crossBetween val="midCat"/>
      </c:valAx>
      <c:valAx>
        <c:axId val="759907192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TSS (g/m</a:t>
                </a:r>
                <a:r>
                  <a:rPr lang="en-NZ" baseline="30000"/>
                  <a:t>3</a:t>
                </a:r>
                <a:r>
                  <a:rPr lang="en-NZ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908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Faecal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59205099362591E-2"/>
          <c:y val="0.10708737864077672"/>
          <c:w val="0.86118753013016225"/>
          <c:h val="0.7114453533114186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B'!$N$2</c:f>
              <c:strCache>
                <c:ptCount val="1"/>
                <c:pt idx="0">
                  <c:v>Faecal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B'!$A$3:$A$14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B'!$N$3:$N$14</c:f>
              <c:numCache>
                <c:formatCode>#,##0</c:formatCode>
                <c:ptCount val="12"/>
                <c:pt idx="0">
                  <c:v>180000</c:v>
                </c:pt>
                <c:pt idx="1">
                  <c:v>170000</c:v>
                </c:pt>
                <c:pt idx="2">
                  <c:v>23000</c:v>
                </c:pt>
                <c:pt idx="3" formatCode="General">
                  <c:v>550</c:v>
                </c:pt>
                <c:pt idx="4">
                  <c:v>52000</c:v>
                </c:pt>
                <c:pt idx="5">
                  <c:v>22000</c:v>
                </c:pt>
                <c:pt idx="6">
                  <c:v>9100</c:v>
                </c:pt>
                <c:pt idx="7" formatCode="General">
                  <c:v>900</c:v>
                </c:pt>
                <c:pt idx="8">
                  <c:v>53000</c:v>
                </c:pt>
                <c:pt idx="9">
                  <c:v>44000</c:v>
                </c:pt>
                <c:pt idx="10">
                  <c:v>8000</c:v>
                </c:pt>
                <c:pt idx="11">
                  <c:v>22000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15-44DD-9300-A3DA962D104F}"/>
            </c:ext>
          </c:extLst>
        </c:ser>
        <c:ser>
          <c:idx val="1"/>
          <c:order val="1"/>
          <c:tx>
            <c:strRef>
              <c:f>'Pond B'!$S$1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B'!$W$3:$W$4</c:f>
              <c:numCache>
                <c:formatCode>#,##0.00</c:formatCode>
                <c:ptCount val="2"/>
                <c:pt idx="0">
                  <c:v>50000</c:v>
                </c:pt>
                <c:pt idx="1">
                  <c:v>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15-44DD-9300-A3DA962D104F}"/>
            </c:ext>
          </c:extLst>
        </c:ser>
        <c:ser>
          <c:idx val="2"/>
          <c:order val="2"/>
          <c:tx>
            <c:strRef>
              <c:f>'Pond B'!$T$1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B'!$X$3:$X$4</c:f>
              <c:numCache>
                <c:formatCode>#,##0.00</c:formatCode>
                <c:ptCount val="2"/>
                <c:pt idx="0">
                  <c:v>120000</c:v>
                </c:pt>
                <c:pt idx="1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15-44DD-9300-A3DA962D1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392080"/>
        <c:axId val="762398640"/>
      </c:scatterChart>
      <c:valAx>
        <c:axId val="76239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398640"/>
        <c:crosses val="autoZero"/>
        <c:crossBetween val="midCat"/>
      </c:valAx>
      <c:valAx>
        <c:axId val="76239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Faecal</a:t>
                </a:r>
                <a:r>
                  <a:rPr lang="en-NZ" baseline="0"/>
                  <a:t> (cfu/100mL)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392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AmmN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826825218276287E-2"/>
          <c:y val="0.11974172719935432"/>
          <c:w val="0.88231439820022495"/>
          <c:h val="0.68242639161630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'Pond B'!$I$2</c:f>
              <c:strCache>
                <c:ptCount val="1"/>
                <c:pt idx="0">
                  <c:v>AmmN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'Pond B'!$A$3:$A$14</c:f>
              <c:numCache>
                <c:formatCode>dd\-mmm\-yy</c:formatCode>
                <c:ptCount val="12"/>
                <c:pt idx="0">
                  <c:v>43658</c:v>
                </c:pt>
                <c:pt idx="1">
                  <c:v>43690</c:v>
                </c:pt>
                <c:pt idx="2">
                  <c:v>43732</c:v>
                </c:pt>
                <c:pt idx="3">
                  <c:v>43762</c:v>
                </c:pt>
                <c:pt idx="4">
                  <c:v>43796</c:v>
                </c:pt>
                <c:pt idx="5">
                  <c:v>43809</c:v>
                </c:pt>
                <c:pt idx="6">
                  <c:v>43853</c:v>
                </c:pt>
                <c:pt idx="7">
                  <c:v>43878</c:v>
                </c:pt>
                <c:pt idx="8">
                  <c:v>43894</c:v>
                </c:pt>
                <c:pt idx="9">
                  <c:v>43944</c:v>
                </c:pt>
                <c:pt idx="10">
                  <c:v>43963</c:v>
                </c:pt>
                <c:pt idx="11">
                  <c:v>43987</c:v>
                </c:pt>
              </c:numCache>
            </c:numRef>
          </c:xVal>
          <c:yVal>
            <c:numRef>
              <c:f>'Pond B'!$I$3:$I$14</c:f>
              <c:numCache>
                <c:formatCode>General</c:formatCode>
                <c:ptCount val="12"/>
                <c:pt idx="0">
                  <c:v>31.4</c:v>
                </c:pt>
                <c:pt idx="1">
                  <c:v>19.899999999999999</c:v>
                </c:pt>
                <c:pt idx="2">
                  <c:v>30.7</c:v>
                </c:pt>
                <c:pt idx="3">
                  <c:v>33.700000000000003</c:v>
                </c:pt>
                <c:pt idx="4">
                  <c:v>26.8</c:v>
                </c:pt>
                <c:pt idx="5">
                  <c:v>23.9</c:v>
                </c:pt>
                <c:pt idx="6">
                  <c:v>22.1</c:v>
                </c:pt>
                <c:pt idx="7">
                  <c:v>23.3</c:v>
                </c:pt>
                <c:pt idx="8">
                  <c:v>26.6</c:v>
                </c:pt>
                <c:pt idx="9">
                  <c:v>29.9</c:v>
                </c:pt>
                <c:pt idx="10">
                  <c:v>32</c:v>
                </c:pt>
                <c:pt idx="11">
                  <c:v>32.1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91-44CF-8A32-42DC1C6E14DC}"/>
            </c:ext>
          </c:extLst>
        </c:ser>
        <c:ser>
          <c:idx val="1"/>
          <c:order val="1"/>
          <c:tx>
            <c:strRef>
              <c:f>'Pond B'!$S$1</c:f>
              <c:strCache>
                <c:ptCount val="1"/>
                <c:pt idx="0">
                  <c:v>&gt;8 out of 12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B'!$Y$3:$Y$4</c:f>
              <c:numCache>
                <c:formatCode>0.00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91-44CF-8A32-42DC1C6E14DC}"/>
            </c:ext>
          </c:extLst>
        </c:ser>
        <c:ser>
          <c:idx val="2"/>
          <c:order val="2"/>
          <c:tx>
            <c:strRef>
              <c:f>'Pond B'!$T$1</c:f>
              <c:strCache>
                <c:ptCount val="1"/>
                <c:pt idx="0">
                  <c:v>&gt;2 out of 12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'Pond B'!$R$3:$R$4</c:f>
              <c:numCache>
                <c:formatCode>m/d/yyyy</c:formatCode>
                <c:ptCount val="2"/>
                <c:pt idx="0">
                  <c:v>43631</c:v>
                </c:pt>
                <c:pt idx="1">
                  <c:v>44013</c:v>
                </c:pt>
              </c:numCache>
            </c:numRef>
          </c:xVal>
          <c:yVal>
            <c:numRef>
              <c:f>'Pond B'!$Z$3:$Z$4</c:f>
              <c:numCache>
                <c:formatCode>0.00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91-44CF-8A32-42DC1C6E1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609120"/>
        <c:axId val="769614368"/>
      </c:scatterChart>
      <c:valAx>
        <c:axId val="76960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Pond 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614368"/>
        <c:crosses val="autoZero"/>
        <c:crossBetween val="midCat"/>
      </c:valAx>
      <c:valAx>
        <c:axId val="7696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AmmN (g/m</a:t>
                </a:r>
                <a:r>
                  <a:rPr lang="en-NZ" baseline="30000"/>
                  <a:t>3</a:t>
                </a:r>
                <a:r>
                  <a:rPr lang="en-NZ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609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rtl="0"/>
            <a:r>
              <a:rPr lang="en-NZ" sz="1400" b="0" i="0" baseline="0">
                <a:effectLst/>
              </a:rPr>
              <a:t>ScBOD</a:t>
            </a:r>
            <a:r>
              <a:rPr lang="en-NZ" sz="1400" b="0" i="0" baseline="-25000">
                <a:effectLst/>
              </a:rPr>
              <a:t>5</a:t>
            </a:r>
            <a:endParaRPr lang="en-NZ" sz="1400">
              <a:effectLst/>
            </a:endParaRPr>
          </a:p>
        </cx:rich>
      </cx:tx>
    </cx:title>
    <cx:plotArea>
      <cx:plotAreaRegion>
        <cx:series layoutId="boxWhisker" uniqueId="{65C3B2F6-7E8B-4913-976B-7EB53149F155}" formatIdx="0">
          <cx:tx>
            <cx:txData>
              <cx:f>_xlchart.v1.0</cx:f>
              <cx:v>SCBOD5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A</a:t>
                </a:r>
              </a:p>
            </cx:rich>
          </cx:tx>
        </cx:title>
        <cx:tickLabels/>
      </cx:axis>
      <cx:axis id="1">
        <cx:valScaling max="50"/>
        <cx:title>
          <cx:tx>
            <cx:rich>
              <a:bodyPr spcFirstLastPara="1" vertOverflow="ellipsis" wrap="square" lIns="0" tIns="0" rIns="0" bIns="0" anchor="ctr" anchorCtr="1"/>
              <a:lstStyle/>
              <a:p>
                <a:r>
                  <a:rPr lang="en-NZ" sz="1000" b="0" i="0" baseline="0">
                    <a:effectLst/>
                  </a:rPr>
                  <a:t>ScBOD</a:t>
                </a:r>
                <a:r>
                  <a:rPr lang="en-NZ" sz="1000" b="0" i="0" baseline="-25000">
                    <a:effectLst/>
                  </a:rPr>
                  <a:t>5 </a:t>
                </a:r>
                <a:r>
                  <a:rPr lang="en-US" sz="1000" b="0" i="0" baseline="0">
                    <a:effectLst/>
                  </a:rPr>
                  <a:t>(g/m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x:rich>
          </cx:tx>
        </cx:title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_xlchart.v1.17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DRP</a:t>
            </a:r>
          </a:p>
        </cx:rich>
      </cx:tx>
    </cx:title>
    <cx:plotArea>
      <cx:plotAreaRegion>
        <cx:series layoutId="boxWhisker" uniqueId="{1A9EBDD1-7BCF-4FF2-A9FC-9AAC95212972}">
          <cx:tx>
            <cx:txData>
              <cx:f>_xlchart.v1.16</cx:f>
              <cx:v>DRP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B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DRP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TSS</a:t>
            </a:r>
          </a:p>
        </cx:rich>
      </cx:tx>
    </cx:title>
    <cx:plotArea>
      <cx:plotAreaRegion>
        <cx:series layoutId="boxWhisker" uniqueId="{ED26E849-A6BD-4256-82FC-10182C1DD1B1}">
          <cx:tx>
            <cx:txData>
              <cx:f>_xlchart.v1.2</cx:f>
              <cx:v>TSS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A</a:t>
                </a:r>
              </a:p>
            </cx:rich>
          </cx:tx>
        </cx:title>
        <cx:tickLabels/>
      </cx:axis>
      <cx:axis id="1">
        <cx:valScaling max="16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 sz="1000"/>
                  <a:t>TSS (g/m</a:t>
                </a:r>
                <a:r>
                  <a:rPr lang="en-US" sz="1000" baseline="30000"/>
                  <a:t>3</a:t>
                </a:r>
                <a:r>
                  <a:rPr lang="en-US" sz="1000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Faecal</a:t>
            </a:r>
          </a:p>
        </cx:rich>
      </cx:tx>
    </cx:title>
    <cx:plotArea>
      <cx:plotAreaRegion>
        <cx:series layoutId="boxWhisker" uniqueId="{D188EAB9-414F-4537-8759-F61C9FB5CEBF}">
          <cx:tx>
            <cx:txData>
              <cx:f>_xlchart.v1.4</cx:f>
              <cx:v>Faecal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A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Faecal (cfu/100ml)</a:t>
                </a:r>
              </a:p>
            </cx:rich>
          </cx:tx>
        </cx:title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AmmN</a:t>
            </a:r>
          </a:p>
        </cx:rich>
      </cx:tx>
    </cx:title>
    <cx:plotArea>
      <cx:plotAreaRegion>
        <cx:series layoutId="boxWhisker" uniqueId="{6C17B72F-1656-4706-823E-5BAEEC88DFDF}">
          <cx:tx>
            <cx:txData>
              <cx:f>_xlchart.v1.6</cx:f>
              <cx:v>AmmN</cx:v>
            </cx:txData>
          </cx:tx>
          <cx:dataId val="0"/>
          <cx:layoutPr>
            <cx:statistics quartileMethod="exclusive"/>
          </cx:layoutPr>
        </cx:series>
      </cx:plotAreaRegion>
      <cx:axis id="0" hidden="1">
        <cx:cat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A</a:t>
                </a:r>
              </a:p>
            </cx:rich>
          </cx:tx>
        </cx:title>
        <cx:majorGridlines/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AmmN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DRP</a:t>
            </a:r>
          </a:p>
        </cx:rich>
      </cx:tx>
    </cx:title>
    <cx:plotArea>
      <cx:plotAreaRegion>
        <cx:series layoutId="boxWhisker" uniqueId="{D60C1755-92AF-4211-8D9E-3EE07A42205D}">
          <cx:tx>
            <cx:txData>
              <cx:f>_xlchart.v1.8</cx:f>
              <cx:v>DRP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A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DRP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ScBOD</a:t>
            </a:r>
            <a:r>
              <a:rPr lang="en-US" baseline="-25000"/>
              <a:t>5</a:t>
            </a:r>
          </a:p>
        </cx:rich>
      </cx:tx>
    </cx:title>
    <cx:plotArea>
      <cx:plotAreaRegion>
        <cx:series layoutId="boxWhisker" uniqueId="{DCEADF1D-D9D5-4197-AECA-C45B3B814E5F}">
          <cx:tx>
            <cx:txData>
              <cx:f>_xlchart.v1.12</cx:f>
              <cx:v>SCBOD5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B</a:t>
                </a:r>
              </a:p>
            </cx:rich>
          </cx:tx>
        </cx:title>
        <cx:tickLabels/>
      </cx:axis>
      <cx:axis id="1">
        <cx:valScaling max="5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ScBOD</a:t>
                </a:r>
                <a:r>
                  <a:rPr lang="en-US" baseline="-25000"/>
                  <a:t>5</a:t>
                </a:r>
                <a:r>
                  <a:rPr lang="en-US"/>
                  <a:t>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TSS</a:t>
            </a:r>
          </a:p>
        </cx:rich>
      </cx:tx>
    </cx:title>
    <cx:plotArea>
      <cx:plotAreaRegion>
        <cx:series layoutId="boxWhisker" uniqueId="{B92B0998-FDF6-4C23-83D7-7997499BB66F}">
          <cx:tx>
            <cx:txData>
              <cx:f>_xlchart.v1.10</cx:f>
              <cx:v>TSS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B</a:t>
                </a:r>
              </a:p>
            </cx:rich>
          </cx:tx>
        </cx:title>
        <cx:tickLabels/>
      </cx:axis>
      <cx:axis id="1">
        <cx:valScaling max="16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TSS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Faecal</a:t>
            </a:r>
          </a:p>
        </cx:rich>
      </cx:tx>
    </cx:title>
    <cx:plotArea>
      <cx:plotAreaRegion>
        <cx:series layoutId="boxWhisker" uniqueId="{4D06FC4E-03C5-4481-8943-B9A38F51ECC4}">
          <cx:tx>
            <cx:txData>
              <cx:f>_xlchart.v1.14</cx:f>
              <cx:v>Faecal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B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Faecal (cfu/100mL)</a:t>
                </a:r>
              </a:p>
            </cx:rich>
          </cx:tx>
        </cx:title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_xlchart.v1.19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en-US"/>
              <a:t>AmmN</a:t>
            </a:r>
          </a:p>
        </cx:rich>
      </cx:tx>
    </cx:title>
    <cx:plotArea>
      <cx:plotAreaRegion>
        <cx:series layoutId="boxWhisker" uniqueId="{6AE02A52-2C89-407E-B5AA-77E3A5C8E094}">
          <cx:tx>
            <cx:txData>
              <cx:f>_xlchart.v1.18</cx:f>
              <cx:v>AmmN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Pond B</a:t>
                </a: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AmmN (g/m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x:rich>
          </cx:tx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microsoft.com/office/2014/relationships/chartEx" Target="../charts/chartEx4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microsoft.com/office/2014/relationships/chartEx" Target="../charts/chartEx3.xml"/><Relationship Id="rId5" Type="http://schemas.openxmlformats.org/officeDocument/2006/relationships/chart" Target="../charts/chart3.xml"/><Relationship Id="rId10" Type="http://schemas.microsoft.com/office/2014/relationships/chartEx" Target="../charts/chartEx5.xml"/><Relationship Id="rId4" Type="http://schemas.microsoft.com/office/2014/relationships/chartEx" Target="../charts/chartEx2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7.xml"/><Relationship Id="rId7" Type="http://schemas.openxmlformats.org/officeDocument/2006/relationships/chart" Target="../charts/chart9.xml"/><Relationship Id="rId2" Type="http://schemas.microsoft.com/office/2014/relationships/chartEx" Target="../charts/chartEx6.xml"/><Relationship Id="rId1" Type="http://schemas.openxmlformats.org/officeDocument/2006/relationships/chart" Target="../charts/chart6.xml"/><Relationship Id="rId6" Type="http://schemas.microsoft.com/office/2014/relationships/chartEx" Target="../charts/chartEx8.xml"/><Relationship Id="rId5" Type="http://schemas.openxmlformats.org/officeDocument/2006/relationships/chart" Target="../charts/chart8.xml"/><Relationship Id="rId10" Type="http://schemas.microsoft.com/office/2014/relationships/chartEx" Target="../charts/chartEx10.xml"/><Relationship Id="rId4" Type="http://schemas.microsoft.com/office/2014/relationships/chartEx" Target="../charts/chartEx7.xml"/><Relationship Id="rId9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/>
        <xdr:cNvSpPr>
          <a:spLocks noTextEdit="1"/>
        </xdr:cNvSpPr>
      </xdr:nvSpPr>
      <xdr:spPr>
        <a:xfrm>
          <a:off x="0" y="0"/>
          <a:ext cx="0" cy="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en-NZ" sz="1100"/>
            <a:t>This chart isn't available in your version of Excel.
Editing this shape or saving this workbook into a different file format will permanently break the chart.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190499</xdr:rowOff>
    </xdr:from>
    <xdr:to>
      <xdr:col>11</xdr:col>
      <xdr:colOff>561975</xdr:colOff>
      <xdr:row>40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33336</xdr:colOff>
      <xdr:row>17</xdr:row>
      <xdr:rowOff>0</xdr:rowOff>
    </xdr:from>
    <xdr:to>
      <xdr:col>19</xdr:col>
      <xdr:colOff>238124</xdr:colOff>
      <xdr:row>41</xdr:row>
      <xdr:rowOff>0</xdr:rowOff>
    </xdr:to>
    <xdr:grpSp>
      <xdr:nvGrpSpPr>
        <xdr:cNvPr id="8" name="Group 7"/>
        <xdr:cNvGrpSpPr/>
      </xdr:nvGrpSpPr>
      <xdr:grpSpPr>
        <a:xfrm>
          <a:off x="7577136" y="3552825"/>
          <a:ext cx="4767263" cy="4572000"/>
          <a:chOff x="7577136" y="3133725"/>
          <a:chExt cx="4767263" cy="45720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5" name="Chart 4"/>
              <xdr:cNvGraphicFramePr/>
            </xdr:nvGraphicFramePr>
            <xdr:xfrm>
              <a:off x="7577136" y="3133725"/>
              <a:ext cx="4767263" cy="4572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4" name="Straight Connector 3"/>
          <xdr:cNvCxnSpPr/>
        </xdr:nvCxnSpPr>
        <xdr:spPr>
          <a:xfrm>
            <a:off x="8077200" y="3924300"/>
            <a:ext cx="4181475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8067675" y="4686300"/>
            <a:ext cx="4191000" cy="19050"/>
          </a:xfrm>
          <a:prstGeom prst="line">
            <a:avLst/>
          </a:prstGeom>
          <a:ln w="19050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14287</xdr:colOff>
      <xdr:row>41</xdr:row>
      <xdr:rowOff>123825</xdr:rowOff>
    </xdr:from>
    <xdr:to>
      <xdr:col>11</xdr:col>
      <xdr:colOff>581025</xdr:colOff>
      <xdr:row>65</xdr:row>
      <xdr:rowOff>104775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28575</xdr:colOff>
      <xdr:row>41</xdr:row>
      <xdr:rowOff>104775</xdr:rowOff>
    </xdr:from>
    <xdr:to>
      <xdr:col>19</xdr:col>
      <xdr:colOff>242887</xdr:colOff>
      <xdr:row>65</xdr:row>
      <xdr:rowOff>123825</xdr:rowOff>
    </xdr:to>
    <xdr:grpSp>
      <xdr:nvGrpSpPr>
        <xdr:cNvPr id="21" name="Group 20"/>
        <xdr:cNvGrpSpPr/>
      </xdr:nvGrpSpPr>
      <xdr:grpSpPr>
        <a:xfrm>
          <a:off x="7572375" y="8229600"/>
          <a:ext cx="4776787" cy="4591050"/>
          <a:chOff x="7572375" y="7810500"/>
          <a:chExt cx="4776787" cy="459105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Chart 9"/>
              <xdr:cNvGraphicFramePr/>
            </xdr:nvGraphicFramePr>
            <xdr:xfrm>
              <a:off x="7572375" y="7810500"/>
              <a:ext cx="4776787" cy="459105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12" name="Straight Connector 11"/>
          <xdr:cNvCxnSpPr/>
        </xdr:nvCxnSpPr>
        <xdr:spPr>
          <a:xfrm>
            <a:off x="8143875" y="8467725"/>
            <a:ext cx="4105275" cy="1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4" name="Straight Connector 13"/>
          <xdr:cNvCxnSpPr/>
        </xdr:nvCxnSpPr>
        <xdr:spPr>
          <a:xfrm>
            <a:off x="8134350" y="9667875"/>
            <a:ext cx="4133850" cy="1"/>
          </a:xfrm>
          <a:prstGeom prst="line">
            <a:avLst/>
          </a:prstGeom>
          <a:ln w="19050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65</xdr:row>
      <xdr:rowOff>190499</xdr:rowOff>
    </xdr:from>
    <xdr:to>
      <xdr:col>11</xdr:col>
      <xdr:colOff>581024</xdr:colOff>
      <xdr:row>89</xdr:row>
      <xdr:rowOff>180974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42862</xdr:colOff>
      <xdr:row>66</xdr:row>
      <xdr:rowOff>9524</xdr:rowOff>
    </xdr:from>
    <xdr:to>
      <xdr:col>19</xdr:col>
      <xdr:colOff>257175</xdr:colOff>
      <xdr:row>89</xdr:row>
      <xdr:rowOff>171450</xdr:rowOff>
    </xdr:to>
    <xdr:grpSp>
      <xdr:nvGrpSpPr>
        <xdr:cNvPr id="33" name="Group 32"/>
        <xdr:cNvGrpSpPr/>
      </xdr:nvGrpSpPr>
      <xdr:grpSpPr>
        <a:xfrm>
          <a:off x="7586662" y="12896849"/>
          <a:ext cx="4776788" cy="4543426"/>
          <a:chOff x="7586662" y="12477749"/>
          <a:chExt cx="4729633" cy="46005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7" name="Chart 26"/>
              <xdr:cNvGraphicFramePr/>
            </xdr:nvGraphicFramePr>
            <xdr:xfrm>
              <a:off x="7586662" y="12477749"/>
              <a:ext cx="4729633" cy="460057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29" name="Straight Connector 28"/>
          <xdr:cNvCxnSpPr/>
        </xdr:nvCxnSpPr>
        <xdr:spPr>
          <a:xfrm>
            <a:off x="8343900" y="13430250"/>
            <a:ext cx="3924300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31" name="Straight Connector 30"/>
          <xdr:cNvCxnSpPr/>
        </xdr:nvCxnSpPr>
        <xdr:spPr>
          <a:xfrm>
            <a:off x="8334375" y="15401925"/>
            <a:ext cx="3933825" cy="9525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90</xdr:row>
      <xdr:rowOff>85724</xdr:rowOff>
    </xdr:from>
    <xdr:to>
      <xdr:col>11</xdr:col>
      <xdr:colOff>552450</xdr:colOff>
      <xdr:row>114</xdr:row>
      <xdr:rowOff>76199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38099</xdr:colOff>
      <xdr:row>90</xdr:row>
      <xdr:rowOff>38100</xdr:rowOff>
    </xdr:from>
    <xdr:to>
      <xdr:col>19</xdr:col>
      <xdr:colOff>247649</xdr:colOff>
      <xdr:row>114</xdr:row>
      <xdr:rowOff>76200</xdr:rowOff>
    </xdr:to>
    <xdr:grpSp>
      <xdr:nvGrpSpPr>
        <xdr:cNvPr id="6" name="Group 5"/>
        <xdr:cNvGrpSpPr/>
      </xdr:nvGrpSpPr>
      <xdr:grpSpPr>
        <a:xfrm>
          <a:off x="7581899" y="17497425"/>
          <a:ext cx="4772025" cy="4610100"/>
          <a:chOff x="7581899" y="17078325"/>
          <a:chExt cx="4772025" cy="46101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" name="Chart 1"/>
              <xdr:cNvGraphicFramePr/>
            </xdr:nvGraphicFramePr>
            <xdr:xfrm>
              <a:off x="7581899" y="17078325"/>
              <a:ext cx="4772025" cy="46101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11" name="Straight Connector 10"/>
          <xdr:cNvCxnSpPr/>
        </xdr:nvCxnSpPr>
        <xdr:spPr>
          <a:xfrm>
            <a:off x="8096250" y="18488025"/>
            <a:ext cx="4181475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 flipV="1">
            <a:off x="8086725" y="19135725"/>
            <a:ext cx="4191000" cy="9525"/>
          </a:xfrm>
          <a:prstGeom prst="line">
            <a:avLst/>
          </a:prstGeom>
          <a:ln w="19050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114</xdr:row>
      <xdr:rowOff>180974</xdr:rowOff>
    </xdr:from>
    <xdr:to>
      <xdr:col>11</xdr:col>
      <xdr:colOff>561974</xdr:colOff>
      <xdr:row>138</xdr:row>
      <xdr:rowOff>171449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52386</xdr:colOff>
      <xdr:row>114</xdr:row>
      <xdr:rowOff>180975</xdr:rowOff>
    </xdr:from>
    <xdr:to>
      <xdr:col>19</xdr:col>
      <xdr:colOff>257174</xdr:colOff>
      <xdr:row>138</xdr:row>
      <xdr:rowOff>180975</xdr:rowOff>
    </xdr:to>
    <xdr:grpSp>
      <xdr:nvGrpSpPr>
        <xdr:cNvPr id="22" name="Group 21"/>
        <xdr:cNvGrpSpPr/>
      </xdr:nvGrpSpPr>
      <xdr:grpSpPr>
        <a:xfrm>
          <a:off x="7596186" y="22212300"/>
          <a:ext cx="4767263" cy="4572000"/>
          <a:chOff x="7596186" y="21793200"/>
          <a:chExt cx="4767263" cy="45720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Chart 14"/>
              <xdr:cNvGraphicFramePr/>
            </xdr:nvGraphicFramePr>
            <xdr:xfrm>
              <a:off x="7596186" y="21793200"/>
              <a:ext cx="4767263" cy="4572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0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18" name="Straight Connector 17"/>
          <xdr:cNvCxnSpPr/>
        </xdr:nvCxnSpPr>
        <xdr:spPr>
          <a:xfrm flipV="1">
            <a:off x="8077200" y="23926800"/>
            <a:ext cx="4191000" cy="9525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8086725" y="25098375"/>
            <a:ext cx="4200525" cy="0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190499</xdr:rowOff>
    </xdr:from>
    <xdr:to>
      <xdr:col>11</xdr:col>
      <xdr:colOff>542924</xdr:colOff>
      <xdr:row>41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</xdr:colOff>
      <xdr:row>16</xdr:row>
      <xdr:rowOff>180975</xdr:rowOff>
    </xdr:from>
    <xdr:to>
      <xdr:col>19</xdr:col>
      <xdr:colOff>242887</xdr:colOff>
      <xdr:row>41</xdr:row>
      <xdr:rowOff>85725</xdr:rowOff>
    </xdr:to>
    <xdr:grpSp>
      <xdr:nvGrpSpPr>
        <xdr:cNvPr id="34" name="Group 33"/>
        <xdr:cNvGrpSpPr/>
      </xdr:nvGrpSpPr>
      <xdr:grpSpPr>
        <a:xfrm>
          <a:off x="7548562" y="3543300"/>
          <a:ext cx="4724400" cy="4667250"/>
          <a:chOff x="7548562" y="3143250"/>
          <a:chExt cx="4572000" cy="38862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Chart 2"/>
              <xdr:cNvGraphicFramePr/>
            </xdr:nvGraphicFramePr>
            <xdr:xfrm>
              <a:off x="7548562" y="3143250"/>
              <a:ext cx="4572000" cy="3886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5" name="Straight Connector 4"/>
          <xdr:cNvCxnSpPr/>
        </xdr:nvCxnSpPr>
        <xdr:spPr>
          <a:xfrm>
            <a:off x="8029575" y="3857625"/>
            <a:ext cx="4010025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8020050" y="4495800"/>
            <a:ext cx="4029075" cy="0"/>
          </a:xfrm>
          <a:prstGeom prst="line">
            <a:avLst/>
          </a:prstGeom>
          <a:ln w="19050"/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41</xdr:row>
      <xdr:rowOff>190499</xdr:rowOff>
    </xdr:from>
    <xdr:to>
      <xdr:col>11</xdr:col>
      <xdr:colOff>542924</xdr:colOff>
      <xdr:row>62</xdr:row>
      <xdr:rowOff>104774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4762</xdr:colOff>
      <xdr:row>41</xdr:row>
      <xdr:rowOff>190499</xdr:rowOff>
    </xdr:from>
    <xdr:to>
      <xdr:col>19</xdr:col>
      <xdr:colOff>242887</xdr:colOff>
      <xdr:row>62</xdr:row>
      <xdr:rowOff>104774</xdr:rowOff>
    </xdr:to>
    <xdr:grpSp>
      <xdr:nvGrpSpPr>
        <xdr:cNvPr id="31" name="Group 30"/>
        <xdr:cNvGrpSpPr/>
      </xdr:nvGrpSpPr>
      <xdr:grpSpPr>
        <a:xfrm>
          <a:off x="7548562" y="8315324"/>
          <a:ext cx="4724400" cy="3914775"/>
          <a:chOff x="7548562" y="7134224"/>
          <a:chExt cx="4572000" cy="39147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9" name="Chart 8"/>
              <xdr:cNvGraphicFramePr/>
            </xdr:nvGraphicFramePr>
            <xdr:xfrm>
              <a:off x="7548562" y="7134224"/>
              <a:ext cx="4572000" cy="391477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11" name="Straight Connector 10"/>
          <xdr:cNvCxnSpPr/>
        </xdr:nvCxnSpPr>
        <xdr:spPr>
          <a:xfrm>
            <a:off x="8086725" y="7743825"/>
            <a:ext cx="3952875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>
            <a:off x="8086725" y="8743950"/>
            <a:ext cx="3952875" cy="0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63</xdr:row>
      <xdr:rowOff>9525</xdr:rowOff>
    </xdr:from>
    <xdr:to>
      <xdr:col>11</xdr:col>
      <xdr:colOff>533400</xdr:colOff>
      <xdr:row>83</xdr:row>
      <xdr:rowOff>123825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4762</xdr:colOff>
      <xdr:row>63</xdr:row>
      <xdr:rowOff>9524</xdr:rowOff>
    </xdr:from>
    <xdr:to>
      <xdr:col>19</xdr:col>
      <xdr:colOff>242887</xdr:colOff>
      <xdr:row>83</xdr:row>
      <xdr:rowOff>133349</xdr:rowOff>
    </xdr:to>
    <xdr:grpSp>
      <xdr:nvGrpSpPr>
        <xdr:cNvPr id="32" name="Group 31"/>
        <xdr:cNvGrpSpPr/>
      </xdr:nvGrpSpPr>
      <xdr:grpSpPr>
        <a:xfrm>
          <a:off x="7548562" y="12325349"/>
          <a:ext cx="4724400" cy="3933825"/>
          <a:chOff x="7548562" y="11144249"/>
          <a:chExt cx="4572000" cy="393382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Chart 15"/>
              <xdr:cNvGraphicFramePr/>
            </xdr:nvGraphicFramePr>
            <xdr:xfrm>
              <a:off x="7548562" y="11144249"/>
              <a:ext cx="4572000" cy="393382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18" name="Straight Connector 17"/>
          <xdr:cNvCxnSpPr/>
        </xdr:nvCxnSpPr>
        <xdr:spPr>
          <a:xfrm>
            <a:off x="8296275" y="12839700"/>
            <a:ext cx="3743325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8296275" y="13963650"/>
            <a:ext cx="3743325" cy="9525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83</xdr:row>
      <xdr:rowOff>180974</xdr:rowOff>
    </xdr:from>
    <xdr:to>
      <xdr:col>11</xdr:col>
      <xdr:colOff>533400</xdr:colOff>
      <xdr:row>104</xdr:row>
      <xdr:rowOff>114299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104</xdr:row>
      <xdr:rowOff>171449</xdr:rowOff>
    </xdr:from>
    <xdr:to>
      <xdr:col>11</xdr:col>
      <xdr:colOff>533400</xdr:colOff>
      <xdr:row>125</xdr:row>
      <xdr:rowOff>104774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14287</xdr:colOff>
      <xdr:row>83</xdr:row>
      <xdr:rowOff>190499</xdr:rowOff>
    </xdr:from>
    <xdr:to>
      <xdr:col>19</xdr:col>
      <xdr:colOff>252412</xdr:colOff>
      <xdr:row>104</xdr:row>
      <xdr:rowOff>123824</xdr:rowOff>
    </xdr:to>
    <xdr:grpSp>
      <xdr:nvGrpSpPr>
        <xdr:cNvPr id="33" name="Group 32"/>
        <xdr:cNvGrpSpPr/>
      </xdr:nvGrpSpPr>
      <xdr:grpSpPr>
        <a:xfrm>
          <a:off x="7558087" y="16316324"/>
          <a:ext cx="4724400" cy="3933825"/>
          <a:chOff x="7558087" y="15135224"/>
          <a:chExt cx="4572000" cy="393382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2" name="Chart 21"/>
              <xdr:cNvGraphicFramePr/>
            </xdr:nvGraphicFramePr>
            <xdr:xfrm>
              <a:off x="7558087" y="15135224"/>
              <a:ext cx="4572000" cy="393382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9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25" name="Straight Connector 24"/>
          <xdr:cNvCxnSpPr/>
        </xdr:nvCxnSpPr>
        <xdr:spPr>
          <a:xfrm>
            <a:off x="8039100" y="15992475"/>
            <a:ext cx="3981450" cy="9525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28" name="Straight Connector 27"/>
          <xdr:cNvCxnSpPr/>
        </xdr:nvCxnSpPr>
        <xdr:spPr>
          <a:xfrm>
            <a:off x="8039100" y="16621125"/>
            <a:ext cx="3981450" cy="0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4762</xdr:colOff>
      <xdr:row>104</xdr:row>
      <xdr:rowOff>180975</xdr:rowOff>
    </xdr:from>
    <xdr:to>
      <xdr:col>19</xdr:col>
      <xdr:colOff>242887</xdr:colOff>
      <xdr:row>125</xdr:row>
      <xdr:rowOff>104775</xdr:rowOff>
    </xdr:to>
    <xdr:grpSp>
      <xdr:nvGrpSpPr>
        <xdr:cNvPr id="4" name="Group 3"/>
        <xdr:cNvGrpSpPr/>
      </xdr:nvGrpSpPr>
      <xdr:grpSpPr>
        <a:xfrm>
          <a:off x="7548562" y="20307300"/>
          <a:ext cx="4724400" cy="3924300"/>
          <a:chOff x="7548562" y="19126200"/>
          <a:chExt cx="4572000" cy="39243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6" name="Chart 35"/>
              <xdr:cNvGraphicFramePr/>
            </xdr:nvGraphicFramePr>
            <xdr:xfrm>
              <a:off x="7548562" y="19126200"/>
              <a:ext cx="4572000" cy="39243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0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NZ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cxnSp macro="">
        <xdr:nvCxnSpPr>
          <xdr:cNvPr id="38" name="Straight Connector 37"/>
          <xdr:cNvCxnSpPr/>
        </xdr:nvCxnSpPr>
        <xdr:spPr>
          <a:xfrm>
            <a:off x="8029575" y="20545425"/>
            <a:ext cx="4019550" cy="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0" name="Straight Connector 39"/>
          <xdr:cNvCxnSpPr/>
        </xdr:nvCxnSpPr>
        <xdr:spPr>
          <a:xfrm>
            <a:off x="8039100" y="21736050"/>
            <a:ext cx="4010025" cy="0"/>
          </a:xfrm>
          <a:prstGeom prst="line">
            <a:avLst/>
          </a:prstGeom>
          <a:ln w="19050">
            <a:solidFill>
              <a:srgbClr val="FFC000"/>
            </a:solidFill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6"/>
  <sheetViews>
    <sheetView tabSelected="1" workbookViewId="0">
      <selection activeCell="Q20" sqref="Q20"/>
    </sheetView>
  </sheetViews>
  <sheetFormatPr defaultRowHeight="15" x14ac:dyDescent="0.25"/>
  <cols>
    <col min="1" max="1" width="11.7109375" style="119" bestFit="1" customWidth="1"/>
    <col min="2" max="3" width="9.140625" style="119"/>
    <col min="4" max="4" width="10.42578125" style="119" bestFit="1" customWidth="1"/>
    <col min="5" max="5" width="9.140625" style="119"/>
    <col min="6" max="6" width="21.42578125" style="119" bestFit="1" customWidth="1"/>
    <col min="7" max="7" width="9.140625" style="119"/>
    <col min="8" max="8" width="10" style="119" bestFit="1" customWidth="1"/>
    <col min="9" max="9" width="10.28515625" style="119" bestFit="1" customWidth="1"/>
    <col min="10" max="10" width="12.5703125" style="119" bestFit="1" customWidth="1"/>
    <col min="11" max="12" width="9.140625" style="119"/>
    <col min="21" max="21" width="20.28515625" customWidth="1"/>
    <col min="23" max="23" width="10" bestFit="1" customWidth="1"/>
    <col min="24" max="24" width="11.28515625" bestFit="1" customWidth="1"/>
  </cols>
  <sheetData>
    <row r="1" spans="1:24" x14ac:dyDescent="0.25">
      <c r="A1" s="113" t="s">
        <v>76</v>
      </c>
      <c r="B1" s="113" t="s">
        <v>77</v>
      </c>
      <c r="C1" s="113" t="s">
        <v>78</v>
      </c>
      <c r="D1" s="113" t="s">
        <v>79</v>
      </c>
      <c r="E1" s="113" t="s">
        <v>80</v>
      </c>
      <c r="F1" s="113" t="s">
        <v>81</v>
      </c>
      <c r="G1" s="113" t="s">
        <v>82</v>
      </c>
      <c r="H1" s="113" t="s">
        <v>83</v>
      </c>
      <c r="I1" s="113" t="s">
        <v>84</v>
      </c>
      <c r="J1" s="113" t="s">
        <v>85</v>
      </c>
      <c r="K1" s="113" t="s">
        <v>86</v>
      </c>
      <c r="L1" s="113" t="s">
        <v>87</v>
      </c>
    </row>
    <row r="2" spans="1:24" ht="15.75" thickBot="1" x14ac:dyDescent="0.3">
      <c r="A2" s="114">
        <v>43647</v>
      </c>
      <c r="B2" s="115">
        <v>1410</v>
      </c>
      <c r="C2" s="115">
        <v>1435</v>
      </c>
      <c r="D2" s="116" t="s">
        <v>88</v>
      </c>
      <c r="E2" s="116" t="s">
        <v>89</v>
      </c>
      <c r="F2" s="117" t="s">
        <v>89</v>
      </c>
      <c r="G2" s="116" t="s">
        <v>89</v>
      </c>
      <c r="H2" s="118">
        <v>7.1</v>
      </c>
      <c r="I2" s="118">
        <v>0.1</v>
      </c>
      <c r="J2" s="118">
        <v>14.2</v>
      </c>
      <c r="K2" s="118">
        <v>36</v>
      </c>
      <c r="L2" s="116" t="s">
        <v>90</v>
      </c>
    </row>
    <row r="3" spans="1:24" ht="15.75" thickBot="1" x14ac:dyDescent="0.3">
      <c r="A3" s="114">
        <v>43648</v>
      </c>
      <c r="B3" s="115">
        <v>1405</v>
      </c>
      <c r="C3" s="115">
        <v>1400</v>
      </c>
      <c r="D3" s="116" t="s">
        <v>88</v>
      </c>
      <c r="E3" s="116" t="s">
        <v>89</v>
      </c>
      <c r="F3" s="117" t="s">
        <v>89</v>
      </c>
      <c r="G3" s="116" t="s">
        <v>89</v>
      </c>
      <c r="H3" s="118">
        <v>7.1</v>
      </c>
      <c r="I3" s="118">
        <v>0.2</v>
      </c>
      <c r="J3" s="118">
        <v>14.7</v>
      </c>
      <c r="K3" s="118">
        <v>39</v>
      </c>
      <c r="L3" s="116" t="s">
        <v>91</v>
      </c>
      <c r="R3" s="140" t="s">
        <v>65</v>
      </c>
      <c r="S3" s="141"/>
      <c r="T3" s="141"/>
      <c r="U3" s="142"/>
      <c r="V3" s="22"/>
      <c r="W3" s="23"/>
      <c r="X3" s="23"/>
    </row>
    <row r="4" spans="1:24" x14ac:dyDescent="0.25">
      <c r="A4" s="114">
        <v>43649</v>
      </c>
      <c r="B4" s="115">
        <v>1405</v>
      </c>
      <c r="C4" s="115">
        <v>1400</v>
      </c>
      <c r="D4" s="116" t="s">
        <v>88</v>
      </c>
      <c r="E4" s="116" t="s">
        <v>89</v>
      </c>
      <c r="F4" s="117" t="s">
        <v>89</v>
      </c>
      <c r="G4" s="116" t="s">
        <v>89</v>
      </c>
      <c r="H4" s="118">
        <v>7.1</v>
      </c>
      <c r="I4" s="118">
        <v>0.2</v>
      </c>
      <c r="J4" s="118">
        <v>14.9</v>
      </c>
      <c r="K4" s="118">
        <v>21</v>
      </c>
      <c r="L4" s="116" t="s">
        <v>92</v>
      </c>
      <c r="R4" s="143"/>
      <c r="S4" s="145" t="s">
        <v>135</v>
      </c>
      <c r="T4" s="145" t="s">
        <v>136</v>
      </c>
      <c r="U4" s="146" t="s">
        <v>137</v>
      </c>
      <c r="V4" s="23"/>
      <c r="W4" s="147" t="s">
        <v>66</v>
      </c>
      <c r="X4" s="138" t="s">
        <v>67</v>
      </c>
    </row>
    <row r="5" spans="1:24" x14ac:dyDescent="0.25">
      <c r="A5" s="114">
        <v>43650</v>
      </c>
      <c r="B5" s="115">
        <v>1593</v>
      </c>
      <c r="C5" s="115">
        <v>2156</v>
      </c>
      <c r="D5" s="116" t="s">
        <v>88</v>
      </c>
      <c r="E5" s="116" t="s">
        <v>89</v>
      </c>
      <c r="F5" s="117" t="s">
        <v>89</v>
      </c>
      <c r="G5" s="116" t="s">
        <v>89</v>
      </c>
      <c r="H5" s="118">
        <v>7.1</v>
      </c>
      <c r="I5" s="118">
        <v>0.2</v>
      </c>
      <c r="J5" s="118">
        <v>14.9</v>
      </c>
      <c r="K5" s="118">
        <v>33.5</v>
      </c>
      <c r="L5" s="116" t="s">
        <v>93</v>
      </c>
      <c r="R5" s="144"/>
      <c r="S5" s="145"/>
      <c r="T5" s="145"/>
      <c r="U5" s="146"/>
      <c r="V5" s="23"/>
      <c r="W5" s="148"/>
      <c r="X5" s="139"/>
    </row>
    <row r="6" spans="1:24" x14ac:dyDescent="0.25">
      <c r="A6" s="114">
        <v>43651</v>
      </c>
      <c r="B6" s="115">
        <v>1542</v>
      </c>
      <c r="C6" s="115">
        <v>1669</v>
      </c>
      <c r="D6" s="116" t="s">
        <v>88</v>
      </c>
      <c r="E6" s="116" t="s">
        <v>89</v>
      </c>
      <c r="F6" s="117" t="s">
        <v>89</v>
      </c>
      <c r="G6" s="116" t="s">
        <v>89</v>
      </c>
      <c r="H6" s="118">
        <v>6.9</v>
      </c>
      <c r="I6" s="118">
        <v>0.2</v>
      </c>
      <c r="J6" s="118">
        <v>14.6</v>
      </c>
      <c r="K6" s="118">
        <v>27.3</v>
      </c>
      <c r="L6" s="116" t="s">
        <v>94</v>
      </c>
      <c r="R6" s="24" t="s">
        <v>68</v>
      </c>
      <c r="S6" s="25">
        <f>MAX(B2:B366)</f>
        <v>4102</v>
      </c>
      <c r="T6" s="25">
        <f>MAX(C2:C366)</f>
        <v>2836</v>
      </c>
      <c r="U6" s="26"/>
      <c r="V6" s="23"/>
      <c r="W6" s="27">
        <v>2820</v>
      </c>
      <c r="X6" s="28">
        <v>44013</v>
      </c>
    </row>
    <row r="7" spans="1:24" ht="15.75" thickBot="1" x14ac:dyDescent="0.3">
      <c r="A7" s="114">
        <v>43652</v>
      </c>
      <c r="B7" s="115">
        <v>1609</v>
      </c>
      <c r="C7" s="115">
        <v>1669</v>
      </c>
      <c r="D7" s="116" t="s">
        <v>88</v>
      </c>
      <c r="E7" s="116" t="s">
        <v>89</v>
      </c>
      <c r="F7" s="117" t="s">
        <v>89</v>
      </c>
      <c r="G7" s="116" t="s">
        <v>89</v>
      </c>
      <c r="H7" s="116" t="s">
        <v>88</v>
      </c>
      <c r="I7" s="116" t="s">
        <v>88</v>
      </c>
      <c r="J7" s="116" t="s">
        <v>88</v>
      </c>
      <c r="K7" s="116" t="s">
        <v>88</v>
      </c>
      <c r="L7" s="118">
        <v>4</v>
      </c>
      <c r="R7" s="24" t="s">
        <v>69</v>
      </c>
      <c r="S7" s="25">
        <f>AVERAGE(B2:B366)</f>
        <v>1722.8904494382023</v>
      </c>
      <c r="T7" s="25">
        <f>AVERAGE(C2:C366)</f>
        <v>1660.2011173184358</v>
      </c>
      <c r="U7" s="120">
        <v>2090</v>
      </c>
      <c r="V7" s="23"/>
      <c r="W7" s="29">
        <v>2820</v>
      </c>
      <c r="X7" s="30">
        <v>44012</v>
      </c>
    </row>
    <row r="8" spans="1:24" x14ac:dyDescent="0.25">
      <c r="A8" s="114">
        <v>43653</v>
      </c>
      <c r="B8" s="115">
        <v>1535</v>
      </c>
      <c r="C8" s="115">
        <v>1563</v>
      </c>
      <c r="D8" s="116" t="s">
        <v>88</v>
      </c>
      <c r="E8" s="116" t="s">
        <v>89</v>
      </c>
      <c r="F8" s="117" t="s">
        <v>89</v>
      </c>
      <c r="G8" s="116" t="s">
        <v>89</v>
      </c>
      <c r="H8" s="116" t="s">
        <v>88</v>
      </c>
      <c r="I8" s="116" t="s">
        <v>88</v>
      </c>
      <c r="J8" s="116" t="s">
        <v>88</v>
      </c>
      <c r="K8" s="116" t="s">
        <v>88</v>
      </c>
      <c r="L8" s="118">
        <v>4</v>
      </c>
      <c r="R8" s="24" t="s">
        <v>70</v>
      </c>
      <c r="S8" s="25">
        <f>MEDIAN(B2:B366)</f>
        <v>1617.5</v>
      </c>
      <c r="T8" s="25">
        <f>MEDIAN(C2:C366)</f>
        <v>1544</v>
      </c>
      <c r="U8" s="31"/>
      <c r="V8" s="32"/>
      <c r="W8" s="23"/>
      <c r="X8" s="23"/>
    </row>
    <row r="9" spans="1:24" ht="15.75" thickBot="1" x14ac:dyDescent="0.3">
      <c r="A9" s="114">
        <v>43654</v>
      </c>
      <c r="B9" s="115">
        <v>1580</v>
      </c>
      <c r="C9" s="115">
        <v>1506</v>
      </c>
      <c r="D9" s="116" t="s">
        <v>88</v>
      </c>
      <c r="E9" s="116" t="s">
        <v>89</v>
      </c>
      <c r="F9" s="117" t="s">
        <v>89</v>
      </c>
      <c r="G9" s="116" t="s">
        <v>89</v>
      </c>
      <c r="H9" s="118">
        <v>7.1</v>
      </c>
      <c r="I9" s="118">
        <v>0.1</v>
      </c>
      <c r="J9" s="118">
        <v>14.5</v>
      </c>
      <c r="K9" s="118">
        <v>44</v>
      </c>
      <c r="L9" s="116" t="s">
        <v>94</v>
      </c>
      <c r="R9" s="33" t="s">
        <v>71</v>
      </c>
      <c r="S9" s="34">
        <f>MIN(B2:B366)</f>
        <v>778</v>
      </c>
      <c r="T9" s="34">
        <f>MIN(C2:C366)</f>
        <v>0</v>
      </c>
      <c r="U9" s="35"/>
      <c r="V9" s="32"/>
      <c r="W9" s="23"/>
      <c r="X9" s="23"/>
    </row>
    <row r="10" spans="1:24" x14ac:dyDescent="0.25">
      <c r="A10" s="114">
        <v>43655</v>
      </c>
      <c r="B10" s="115">
        <v>1496</v>
      </c>
      <c r="C10" s="115">
        <v>1506</v>
      </c>
      <c r="D10" s="116" t="s">
        <v>88</v>
      </c>
      <c r="E10" s="116" t="s">
        <v>89</v>
      </c>
      <c r="F10" s="117" t="s">
        <v>89</v>
      </c>
      <c r="G10" s="116" t="s">
        <v>89</v>
      </c>
      <c r="H10" s="118">
        <v>6.9</v>
      </c>
      <c r="I10" s="118">
        <v>0.1</v>
      </c>
      <c r="J10" s="118">
        <v>14.4</v>
      </c>
      <c r="K10" s="118">
        <v>24.1</v>
      </c>
      <c r="L10" s="116" t="s">
        <v>95</v>
      </c>
    </row>
    <row r="11" spans="1:24" x14ac:dyDescent="0.25">
      <c r="A11" s="114">
        <v>43656</v>
      </c>
      <c r="B11" s="115">
        <v>1439</v>
      </c>
      <c r="C11" s="115">
        <v>1407</v>
      </c>
      <c r="D11" s="116" t="s">
        <v>88</v>
      </c>
      <c r="E11" s="116" t="s">
        <v>89</v>
      </c>
      <c r="F11" s="117" t="s">
        <v>89</v>
      </c>
      <c r="G11" s="116" t="s">
        <v>89</v>
      </c>
      <c r="H11" s="118">
        <v>6.9</v>
      </c>
      <c r="I11" s="118">
        <v>0.2</v>
      </c>
      <c r="J11" s="118">
        <v>14.5</v>
      </c>
      <c r="K11" s="118">
        <v>26</v>
      </c>
      <c r="L11" s="116" t="s">
        <v>90</v>
      </c>
    </row>
    <row r="12" spans="1:24" x14ac:dyDescent="0.25">
      <c r="A12" s="114">
        <v>43657</v>
      </c>
      <c r="B12" s="116" t="s">
        <v>89</v>
      </c>
      <c r="C12" s="116" t="s">
        <v>89</v>
      </c>
      <c r="D12" s="116" t="s">
        <v>88</v>
      </c>
      <c r="E12" s="116" t="s">
        <v>89</v>
      </c>
      <c r="F12" s="117" t="s">
        <v>89</v>
      </c>
      <c r="G12" s="116" t="s">
        <v>89</v>
      </c>
      <c r="H12" s="118">
        <v>6.9</v>
      </c>
      <c r="I12" s="118">
        <v>0.2</v>
      </c>
      <c r="J12" s="118">
        <v>14.7</v>
      </c>
      <c r="K12" s="118">
        <v>36</v>
      </c>
      <c r="L12" s="116" t="s">
        <v>91</v>
      </c>
    </row>
    <row r="13" spans="1:24" x14ac:dyDescent="0.25">
      <c r="A13" s="114">
        <v>43658</v>
      </c>
      <c r="B13" s="115">
        <v>1652</v>
      </c>
      <c r="C13" s="115">
        <v>1445</v>
      </c>
      <c r="D13" s="116" t="s">
        <v>88</v>
      </c>
      <c r="E13" s="116" t="s">
        <v>89</v>
      </c>
      <c r="F13" s="117" t="s">
        <v>89</v>
      </c>
      <c r="G13" s="116" t="s">
        <v>89</v>
      </c>
      <c r="H13" s="116" t="s">
        <v>89</v>
      </c>
      <c r="I13" s="116" t="s">
        <v>89</v>
      </c>
      <c r="J13" s="116" t="s">
        <v>89</v>
      </c>
      <c r="K13" s="116" t="s">
        <v>89</v>
      </c>
      <c r="L13" s="116" t="s">
        <v>89</v>
      </c>
    </row>
    <row r="14" spans="1:24" x14ac:dyDescent="0.25">
      <c r="A14" s="114">
        <v>43659</v>
      </c>
      <c r="B14" s="115">
        <v>1605</v>
      </c>
      <c r="C14" s="115">
        <v>1811</v>
      </c>
      <c r="D14" s="116" t="s">
        <v>88</v>
      </c>
      <c r="E14" s="116" t="s">
        <v>89</v>
      </c>
      <c r="F14" s="117" t="s">
        <v>89</v>
      </c>
      <c r="G14" s="116" t="s">
        <v>89</v>
      </c>
      <c r="H14" s="116" t="s">
        <v>88</v>
      </c>
      <c r="I14" s="116" t="s">
        <v>88</v>
      </c>
      <c r="J14" s="116" t="s">
        <v>88</v>
      </c>
      <c r="K14" s="116" t="s">
        <v>88</v>
      </c>
      <c r="L14" s="118">
        <v>3</v>
      </c>
    </row>
    <row r="15" spans="1:24" x14ac:dyDescent="0.25">
      <c r="A15" s="114">
        <v>43660</v>
      </c>
      <c r="B15" s="115">
        <v>2183</v>
      </c>
      <c r="C15" s="115">
        <v>1811</v>
      </c>
      <c r="D15" s="116" t="s">
        <v>88</v>
      </c>
      <c r="E15" s="116" t="s">
        <v>89</v>
      </c>
      <c r="F15" s="117" t="s">
        <v>89</v>
      </c>
      <c r="G15" s="116" t="s">
        <v>89</v>
      </c>
      <c r="H15" s="116" t="s">
        <v>88</v>
      </c>
      <c r="I15" s="116" t="s">
        <v>88</v>
      </c>
      <c r="J15" s="116" t="s">
        <v>88</v>
      </c>
      <c r="K15" s="116" t="s">
        <v>88</v>
      </c>
      <c r="L15" s="118">
        <v>3</v>
      </c>
    </row>
    <row r="16" spans="1:24" x14ac:dyDescent="0.25">
      <c r="A16" s="114">
        <v>43661</v>
      </c>
      <c r="B16" s="115">
        <v>1927</v>
      </c>
      <c r="C16" s="115">
        <v>2513</v>
      </c>
      <c r="D16" s="116" t="s">
        <v>88</v>
      </c>
      <c r="E16" s="116" t="s">
        <v>89</v>
      </c>
      <c r="F16" s="117" t="s">
        <v>89</v>
      </c>
      <c r="G16" s="116" t="s">
        <v>89</v>
      </c>
      <c r="H16" s="118">
        <v>6.8</v>
      </c>
      <c r="I16" s="118">
        <v>0.1</v>
      </c>
      <c r="J16" s="118">
        <v>14.1</v>
      </c>
      <c r="K16" s="116" t="s">
        <v>88</v>
      </c>
      <c r="L16" s="116" t="s">
        <v>93</v>
      </c>
    </row>
    <row r="17" spans="1:12" x14ac:dyDescent="0.25">
      <c r="A17" s="114">
        <v>43662</v>
      </c>
      <c r="B17" s="115">
        <v>1927</v>
      </c>
      <c r="C17" s="115">
        <v>2513</v>
      </c>
      <c r="D17" s="116" t="s">
        <v>88</v>
      </c>
      <c r="E17" s="116" t="s">
        <v>89</v>
      </c>
      <c r="F17" s="117" t="s">
        <v>89</v>
      </c>
      <c r="G17" s="116" t="s">
        <v>89</v>
      </c>
      <c r="H17" s="118">
        <v>6.9</v>
      </c>
      <c r="I17" s="118">
        <v>0.1</v>
      </c>
      <c r="J17" s="118">
        <v>14.5</v>
      </c>
      <c r="K17" s="116" t="s">
        <v>88</v>
      </c>
      <c r="L17" s="118">
        <v>4</v>
      </c>
    </row>
    <row r="18" spans="1:12" x14ac:dyDescent="0.25">
      <c r="A18" s="114">
        <v>43663</v>
      </c>
      <c r="B18" s="115">
        <v>2548</v>
      </c>
      <c r="C18" s="115">
        <v>2706</v>
      </c>
      <c r="D18" s="116" t="s">
        <v>88</v>
      </c>
      <c r="E18" s="116" t="s">
        <v>89</v>
      </c>
      <c r="F18" s="117" t="s">
        <v>89</v>
      </c>
      <c r="G18" s="116" t="s">
        <v>89</v>
      </c>
      <c r="H18" s="118">
        <v>6.8</v>
      </c>
      <c r="I18" s="118">
        <v>0.5</v>
      </c>
      <c r="J18" s="118">
        <v>14.3</v>
      </c>
      <c r="K18" s="118">
        <v>28.9</v>
      </c>
      <c r="L18" s="116" t="s">
        <v>94</v>
      </c>
    </row>
    <row r="19" spans="1:12" x14ac:dyDescent="0.25">
      <c r="A19" s="114">
        <v>43664</v>
      </c>
      <c r="B19" s="115">
        <v>2211</v>
      </c>
      <c r="C19" s="115">
        <v>2706</v>
      </c>
      <c r="D19" s="116" t="s">
        <v>88</v>
      </c>
      <c r="E19" s="116" t="s">
        <v>89</v>
      </c>
      <c r="F19" s="117" t="s">
        <v>89</v>
      </c>
      <c r="G19" s="116" t="s">
        <v>89</v>
      </c>
      <c r="H19" s="118">
        <v>7.1</v>
      </c>
      <c r="I19" s="118">
        <v>0.2</v>
      </c>
      <c r="J19" s="118">
        <v>14.5</v>
      </c>
      <c r="K19" s="118">
        <v>30.4</v>
      </c>
      <c r="L19" s="118">
        <v>5</v>
      </c>
    </row>
    <row r="20" spans="1:12" x14ac:dyDescent="0.25">
      <c r="A20" s="114">
        <v>43665</v>
      </c>
      <c r="B20" s="115">
        <v>2023</v>
      </c>
      <c r="C20" s="115">
        <v>2463</v>
      </c>
      <c r="D20" s="116" t="s">
        <v>88</v>
      </c>
      <c r="E20" s="116" t="s">
        <v>89</v>
      </c>
      <c r="F20" s="117" t="s">
        <v>89</v>
      </c>
      <c r="G20" s="116" t="s">
        <v>89</v>
      </c>
      <c r="H20" s="118">
        <v>7</v>
      </c>
      <c r="I20" s="118">
        <v>0.7</v>
      </c>
      <c r="J20" s="118">
        <v>14.4</v>
      </c>
      <c r="K20" s="116" t="s">
        <v>89</v>
      </c>
      <c r="L20" s="116" t="s">
        <v>95</v>
      </c>
    </row>
    <row r="21" spans="1:12" x14ac:dyDescent="0.25">
      <c r="A21" s="114">
        <v>43666</v>
      </c>
      <c r="B21" s="115">
        <v>2243</v>
      </c>
      <c r="C21" s="115">
        <v>2554</v>
      </c>
      <c r="D21" s="116" t="s">
        <v>88</v>
      </c>
      <c r="E21" s="116" t="s">
        <v>89</v>
      </c>
      <c r="F21" s="117" t="s">
        <v>89</v>
      </c>
      <c r="G21" s="116" t="s">
        <v>89</v>
      </c>
      <c r="H21" s="116" t="s">
        <v>88</v>
      </c>
      <c r="I21" s="116" t="s">
        <v>88</v>
      </c>
      <c r="J21" s="116" t="s">
        <v>88</v>
      </c>
      <c r="K21" s="116" t="s">
        <v>89</v>
      </c>
      <c r="L21" s="118">
        <v>6</v>
      </c>
    </row>
    <row r="22" spans="1:12" x14ac:dyDescent="0.25">
      <c r="A22" s="114">
        <v>43667</v>
      </c>
      <c r="B22" s="115">
        <v>2891</v>
      </c>
      <c r="C22" s="115">
        <v>2554</v>
      </c>
      <c r="D22" s="116" t="s">
        <v>88</v>
      </c>
      <c r="E22" s="116" t="s">
        <v>89</v>
      </c>
      <c r="F22" s="117" t="s">
        <v>89</v>
      </c>
      <c r="G22" s="116" t="s">
        <v>89</v>
      </c>
      <c r="H22" s="116" t="s">
        <v>88</v>
      </c>
      <c r="I22" s="116" t="s">
        <v>88</v>
      </c>
      <c r="J22" s="116" t="s">
        <v>88</v>
      </c>
      <c r="K22" s="116" t="s">
        <v>88</v>
      </c>
      <c r="L22" s="118">
        <v>6</v>
      </c>
    </row>
    <row r="23" spans="1:12" x14ac:dyDescent="0.25">
      <c r="A23" s="114">
        <v>43668</v>
      </c>
      <c r="B23" s="115">
        <v>2112</v>
      </c>
      <c r="C23" s="115">
        <v>2801</v>
      </c>
      <c r="D23" s="116" t="s">
        <v>88</v>
      </c>
      <c r="E23" s="116" t="s">
        <v>89</v>
      </c>
      <c r="F23" s="117" t="s">
        <v>89</v>
      </c>
      <c r="G23" s="116" t="s">
        <v>89</v>
      </c>
      <c r="H23" s="118">
        <v>6.8</v>
      </c>
      <c r="I23" s="118">
        <v>0.2</v>
      </c>
      <c r="J23" s="118">
        <v>14.4</v>
      </c>
      <c r="K23" s="118">
        <v>38.700000000000003</v>
      </c>
      <c r="L23" s="116" t="s">
        <v>90</v>
      </c>
    </row>
    <row r="24" spans="1:12" x14ac:dyDescent="0.25">
      <c r="A24" s="114">
        <v>43669</v>
      </c>
      <c r="B24" s="115">
        <v>2167</v>
      </c>
      <c r="C24" s="115">
        <v>2801</v>
      </c>
      <c r="D24" s="116" t="s">
        <v>88</v>
      </c>
      <c r="E24" s="116" t="s">
        <v>89</v>
      </c>
      <c r="F24" s="117" t="s">
        <v>89</v>
      </c>
      <c r="G24" s="116" t="s">
        <v>89</v>
      </c>
      <c r="H24" s="118">
        <v>6.8</v>
      </c>
      <c r="I24" s="118">
        <v>0.2</v>
      </c>
      <c r="J24" s="118">
        <v>14</v>
      </c>
      <c r="K24" s="116" t="s">
        <v>88</v>
      </c>
      <c r="L24" s="118">
        <v>1</v>
      </c>
    </row>
    <row r="25" spans="1:12" x14ac:dyDescent="0.25">
      <c r="A25" s="114">
        <v>43670</v>
      </c>
      <c r="B25" s="115">
        <v>2049</v>
      </c>
      <c r="C25" s="115">
        <v>2358</v>
      </c>
      <c r="D25" s="116" t="s">
        <v>88</v>
      </c>
      <c r="E25" s="116" t="s">
        <v>89</v>
      </c>
      <c r="F25" s="117" t="s">
        <v>89</v>
      </c>
      <c r="G25" s="116" t="s">
        <v>89</v>
      </c>
      <c r="H25" s="118">
        <v>7</v>
      </c>
      <c r="I25" s="118">
        <v>3.3</v>
      </c>
      <c r="J25" s="118">
        <v>13.5</v>
      </c>
      <c r="K25" s="116" t="s">
        <v>89</v>
      </c>
      <c r="L25" s="116" t="s">
        <v>91</v>
      </c>
    </row>
    <row r="26" spans="1:12" x14ac:dyDescent="0.25">
      <c r="A26" s="114">
        <v>43671</v>
      </c>
      <c r="B26" s="115">
        <v>1913</v>
      </c>
      <c r="C26" s="115">
        <v>2279</v>
      </c>
      <c r="D26" s="116" t="s">
        <v>88</v>
      </c>
      <c r="E26" s="116" t="s">
        <v>89</v>
      </c>
      <c r="F26" s="117" t="s">
        <v>89</v>
      </c>
      <c r="G26" s="116" t="s">
        <v>89</v>
      </c>
      <c r="H26" s="118">
        <v>6.9</v>
      </c>
      <c r="I26" s="118">
        <v>0.3</v>
      </c>
      <c r="J26" s="118">
        <v>14.4</v>
      </c>
      <c r="K26" s="118">
        <v>21.2</v>
      </c>
      <c r="L26" s="118">
        <v>2</v>
      </c>
    </row>
    <row r="27" spans="1:12" x14ac:dyDescent="0.25">
      <c r="A27" s="114">
        <v>43672</v>
      </c>
      <c r="B27" s="115">
        <v>2574</v>
      </c>
      <c r="C27" s="115">
        <v>2090</v>
      </c>
      <c r="D27" s="116" t="s">
        <v>88</v>
      </c>
      <c r="E27" s="116" t="s">
        <v>89</v>
      </c>
      <c r="F27" s="117" t="s">
        <v>89</v>
      </c>
      <c r="G27" s="116" t="s">
        <v>89</v>
      </c>
      <c r="H27" s="118">
        <v>7.1</v>
      </c>
      <c r="I27" s="118">
        <v>0.2</v>
      </c>
      <c r="J27" s="118">
        <v>14.9</v>
      </c>
      <c r="K27" s="116" t="s">
        <v>88</v>
      </c>
      <c r="L27" s="116" t="s">
        <v>92</v>
      </c>
    </row>
    <row r="28" spans="1:12" x14ac:dyDescent="0.25">
      <c r="A28" s="114">
        <v>43673</v>
      </c>
      <c r="B28" s="115">
        <v>2453</v>
      </c>
      <c r="C28" s="115">
        <v>1926</v>
      </c>
      <c r="D28" s="116" t="s">
        <v>88</v>
      </c>
      <c r="E28" s="116" t="s">
        <v>89</v>
      </c>
      <c r="F28" s="117" t="s">
        <v>89</v>
      </c>
      <c r="G28" s="116" t="s">
        <v>89</v>
      </c>
      <c r="H28" s="116" t="s">
        <v>88</v>
      </c>
      <c r="I28" s="116" t="s">
        <v>88</v>
      </c>
      <c r="J28" s="116" t="s">
        <v>88</v>
      </c>
      <c r="K28" s="116" t="s">
        <v>88</v>
      </c>
      <c r="L28" s="118">
        <v>3</v>
      </c>
    </row>
    <row r="29" spans="1:12" x14ac:dyDescent="0.25">
      <c r="A29" s="114">
        <v>43674</v>
      </c>
      <c r="B29" s="115">
        <v>1746</v>
      </c>
      <c r="C29" s="115">
        <v>1759</v>
      </c>
      <c r="D29" s="116" t="s">
        <v>88</v>
      </c>
      <c r="E29" s="116" t="s">
        <v>89</v>
      </c>
      <c r="F29" s="117" t="s">
        <v>89</v>
      </c>
      <c r="G29" s="116" t="s">
        <v>89</v>
      </c>
      <c r="H29" s="116" t="s">
        <v>88</v>
      </c>
      <c r="I29" s="116" t="s">
        <v>88</v>
      </c>
      <c r="J29" s="116" t="s">
        <v>88</v>
      </c>
      <c r="K29" s="116" t="s">
        <v>88</v>
      </c>
      <c r="L29" s="118">
        <v>3</v>
      </c>
    </row>
    <row r="30" spans="1:12" x14ac:dyDescent="0.25">
      <c r="A30" s="114">
        <v>43675</v>
      </c>
      <c r="B30" s="115">
        <v>1658</v>
      </c>
      <c r="C30" s="115">
        <v>1738</v>
      </c>
      <c r="D30" s="116" t="s">
        <v>88</v>
      </c>
      <c r="E30" s="116" t="s">
        <v>89</v>
      </c>
      <c r="F30" s="117" t="s">
        <v>89</v>
      </c>
      <c r="G30" s="116" t="s">
        <v>89</v>
      </c>
      <c r="H30" s="118">
        <v>6.9</v>
      </c>
      <c r="I30" s="118">
        <v>0.2</v>
      </c>
      <c r="J30" s="118">
        <v>13.9</v>
      </c>
      <c r="K30" s="116" t="s">
        <v>89</v>
      </c>
      <c r="L30" s="116" t="s">
        <v>93</v>
      </c>
    </row>
    <row r="31" spans="1:12" x14ac:dyDescent="0.25">
      <c r="A31" s="114">
        <v>43676</v>
      </c>
      <c r="B31" s="115">
        <v>1562</v>
      </c>
      <c r="C31" s="115">
        <v>1767</v>
      </c>
      <c r="D31" s="116" t="s">
        <v>88</v>
      </c>
      <c r="E31" s="116" t="s">
        <v>89</v>
      </c>
      <c r="F31" s="117" t="s">
        <v>89</v>
      </c>
      <c r="G31" s="116" t="s">
        <v>89</v>
      </c>
      <c r="H31" s="118">
        <v>7</v>
      </c>
      <c r="I31" s="118">
        <v>0.2</v>
      </c>
      <c r="J31" s="118">
        <v>11.1</v>
      </c>
      <c r="K31" s="116" t="s">
        <v>89</v>
      </c>
      <c r="L31" s="118">
        <v>4</v>
      </c>
    </row>
    <row r="32" spans="1:12" x14ac:dyDescent="0.25">
      <c r="A32" s="114">
        <v>43677</v>
      </c>
      <c r="B32" s="115">
        <v>1856</v>
      </c>
      <c r="C32" s="115">
        <v>1818</v>
      </c>
      <c r="D32" s="116" t="s">
        <v>88</v>
      </c>
      <c r="E32" s="116" t="s">
        <v>89</v>
      </c>
      <c r="F32" s="117" t="s">
        <v>89</v>
      </c>
      <c r="G32" s="116" t="s">
        <v>89</v>
      </c>
      <c r="H32" s="118">
        <v>7.3</v>
      </c>
      <c r="I32" s="118">
        <v>0.1</v>
      </c>
      <c r="J32" s="118">
        <v>13.8</v>
      </c>
      <c r="K32" s="116" t="s">
        <v>89</v>
      </c>
      <c r="L32" s="118">
        <v>5</v>
      </c>
    </row>
    <row r="33" spans="1:12" x14ac:dyDescent="0.25">
      <c r="A33" s="114">
        <v>43679</v>
      </c>
      <c r="B33" s="115">
        <v>1648</v>
      </c>
      <c r="C33" s="115">
        <v>2004</v>
      </c>
      <c r="D33" s="116" t="s">
        <v>88</v>
      </c>
      <c r="E33" s="116" t="s">
        <v>89</v>
      </c>
      <c r="F33" s="117" t="s">
        <v>89</v>
      </c>
      <c r="G33" s="116" t="s">
        <v>89</v>
      </c>
      <c r="H33" s="118">
        <v>7.3</v>
      </c>
      <c r="I33" s="118">
        <v>1.1000000000000001</v>
      </c>
      <c r="J33" s="118">
        <v>13.5</v>
      </c>
      <c r="K33" s="116" t="s">
        <v>89</v>
      </c>
      <c r="L33" s="116" t="s">
        <v>95</v>
      </c>
    </row>
    <row r="34" spans="1:12" x14ac:dyDescent="0.25">
      <c r="A34" s="114">
        <v>43680</v>
      </c>
      <c r="B34" s="115">
        <v>1713</v>
      </c>
      <c r="C34" s="115">
        <v>1782</v>
      </c>
      <c r="D34" s="116" t="s">
        <v>88</v>
      </c>
      <c r="E34" s="116" t="s">
        <v>89</v>
      </c>
      <c r="F34" s="117" t="s">
        <v>89</v>
      </c>
      <c r="G34" s="116" t="s">
        <v>89</v>
      </c>
      <c r="H34" s="116" t="s">
        <v>88</v>
      </c>
      <c r="I34" s="116" t="s">
        <v>88</v>
      </c>
      <c r="J34" s="116" t="s">
        <v>88</v>
      </c>
      <c r="K34" s="116" t="s">
        <v>88</v>
      </c>
      <c r="L34" s="118">
        <v>6</v>
      </c>
    </row>
    <row r="35" spans="1:12" x14ac:dyDescent="0.25">
      <c r="A35" s="114">
        <v>43681</v>
      </c>
      <c r="B35" s="115">
        <v>1651</v>
      </c>
      <c r="C35" s="115">
        <v>1668</v>
      </c>
      <c r="D35" s="116" t="s">
        <v>88</v>
      </c>
      <c r="E35" s="116" t="s">
        <v>89</v>
      </c>
      <c r="F35" s="117" t="s">
        <v>89</v>
      </c>
      <c r="G35" s="116" t="s">
        <v>89</v>
      </c>
      <c r="H35" s="116" t="s">
        <v>88</v>
      </c>
      <c r="I35" s="116" t="s">
        <v>88</v>
      </c>
      <c r="J35" s="116" t="s">
        <v>88</v>
      </c>
      <c r="K35" s="116" t="s">
        <v>88</v>
      </c>
      <c r="L35" s="118">
        <v>6</v>
      </c>
    </row>
    <row r="36" spans="1:12" x14ac:dyDescent="0.25">
      <c r="A36" s="114">
        <v>43682</v>
      </c>
      <c r="B36" s="115">
        <v>1613</v>
      </c>
      <c r="C36" s="115">
        <v>1613</v>
      </c>
      <c r="D36" s="116" t="s">
        <v>88</v>
      </c>
      <c r="E36" s="116" t="s">
        <v>89</v>
      </c>
      <c r="F36" s="117" t="s">
        <v>89</v>
      </c>
      <c r="G36" s="116" t="s">
        <v>89</v>
      </c>
      <c r="H36" s="118">
        <v>7.5</v>
      </c>
      <c r="I36" s="118">
        <v>0.1</v>
      </c>
      <c r="J36" s="118">
        <v>13.3</v>
      </c>
      <c r="K36" s="116" t="s">
        <v>88</v>
      </c>
      <c r="L36" s="116" t="s">
        <v>90</v>
      </c>
    </row>
    <row r="37" spans="1:12" x14ac:dyDescent="0.25">
      <c r="A37" s="114">
        <v>43683</v>
      </c>
      <c r="B37" s="115">
        <v>1559</v>
      </c>
      <c r="C37" s="115">
        <v>1485</v>
      </c>
      <c r="D37" s="116" t="s">
        <v>88</v>
      </c>
      <c r="E37" s="116" t="s">
        <v>89</v>
      </c>
      <c r="F37" s="117" t="s">
        <v>89</v>
      </c>
      <c r="G37" s="116" t="s">
        <v>89</v>
      </c>
      <c r="H37" s="118">
        <v>7.5</v>
      </c>
      <c r="I37" s="118">
        <v>0.2</v>
      </c>
      <c r="J37" s="118">
        <v>13.6</v>
      </c>
      <c r="K37" s="116" t="s">
        <v>88</v>
      </c>
      <c r="L37" s="118">
        <v>1</v>
      </c>
    </row>
    <row r="38" spans="1:12" x14ac:dyDescent="0.25">
      <c r="A38" s="114">
        <v>43684</v>
      </c>
      <c r="B38" s="115">
        <v>1510</v>
      </c>
      <c r="C38" s="115">
        <v>1476</v>
      </c>
      <c r="D38" s="116" t="s">
        <v>88</v>
      </c>
      <c r="E38" s="116" t="s">
        <v>89</v>
      </c>
      <c r="F38" s="117" t="s">
        <v>89</v>
      </c>
      <c r="G38" s="116" t="s">
        <v>89</v>
      </c>
      <c r="H38" s="118">
        <v>7.6</v>
      </c>
      <c r="I38" s="118">
        <v>0.1</v>
      </c>
      <c r="J38" s="118">
        <v>12.8</v>
      </c>
      <c r="K38" s="116" t="s">
        <v>88</v>
      </c>
      <c r="L38" s="116" t="s">
        <v>91</v>
      </c>
    </row>
    <row r="39" spans="1:12" x14ac:dyDescent="0.25">
      <c r="A39" s="114">
        <v>43685</v>
      </c>
      <c r="B39" s="115">
        <v>1497</v>
      </c>
      <c r="C39" s="115">
        <v>1522</v>
      </c>
      <c r="D39" s="116" t="s">
        <v>88</v>
      </c>
      <c r="E39" s="116" t="s">
        <v>89</v>
      </c>
      <c r="F39" s="117" t="s">
        <v>89</v>
      </c>
      <c r="G39" s="116" t="s">
        <v>89</v>
      </c>
      <c r="H39" s="118">
        <v>7.3</v>
      </c>
      <c r="I39" s="118">
        <v>0.1</v>
      </c>
      <c r="J39" s="118">
        <v>14.3</v>
      </c>
      <c r="K39" s="116" t="s">
        <v>88</v>
      </c>
      <c r="L39" s="118">
        <v>2</v>
      </c>
    </row>
    <row r="40" spans="1:12" x14ac:dyDescent="0.25">
      <c r="A40" s="114">
        <v>43686</v>
      </c>
      <c r="B40" s="115">
        <v>1785</v>
      </c>
      <c r="C40" s="115">
        <v>1672</v>
      </c>
      <c r="D40" s="116" t="s">
        <v>88</v>
      </c>
      <c r="E40" s="116" t="s">
        <v>89</v>
      </c>
      <c r="F40" s="117" t="s">
        <v>89</v>
      </c>
      <c r="G40" s="116" t="s">
        <v>89</v>
      </c>
      <c r="H40" s="118">
        <v>7.3</v>
      </c>
      <c r="I40" s="118">
        <v>0.1</v>
      </c>
      <c r="J40" s="118">
        <v>14.8</v>
      </c>
      <c r="K40" s="116" t="s">
        <v>88</v>
      </c>
      <c r="L40" s="116" t="s">
        <v>92</v>
      </c>
    </row>
    <row r="41" spans="1:12" x14ac:dyDescent="0.25">
      <c r="A41" s="114">
        <v>43687</v>
      </c>
      <c r="B41" s="115">
        <v>1796</v>
      </c>
      <c r="C41" s="115">
        <v>1751</v>
      </c>
      <c r="D41" s="116" t="s">
        <v>88</v>
      </c>
      <c r="E41" s="116" t="s">
        <v>89</v>
      </c>
      <c r="F41" s="117" t="s">
        <v>89</v>
      </c>
      <c r="G41" s="116" t="s">
        <v>89</v>
      </c>
      <c r="H41" s="116" t="s">
        <v>88</v>
      </c>
      <c r="I41" s="116" t="s">
        <v>88</v>
      </c>
      <c r="J41" s="116" t="s">
        <v>88</v>
      </c>
      <c r="K41" s="116" t="s">
        <v>88</v>
      </c>
      <c r="L41" s="118">
        <v>3</v>
      </c>
    </row>
    <row r="42" spans="1:12" x14ac:dyDescent="0.25">
      <c r="A42" s="114">
        <v>43688</v>
      </c>
      <c r="B42" s="115">
        <v>2433</v>
      </c>
      <c r="C42" s="115">
        <v>2144</v>
      </c>
      <c r="D42" s="116" t="s">
        <v>88</v>
      </c>
      <c r="E42" s="116" t="s">
        <v>89</v>
      </c>
      <c r="F42" s="117" t="s">
        <v>89</v>
      </c>
      <c r="G42" s="116" t="s">
        <v>89</v>
      </c>
      <c r="H42" s="116" t="s">
        <v>88</v>
      </c>
      <c r="I42" s="116" t="s">
        <v>88</v>
      </c>
      <c r="J42" s="116" t="s">
        <v>88</v>
      </c>
      <c r="K42" s="116" t="s">
        <v>88</v>
      </c>
      <c r="L42" s="118">
        <v>3</v>
      </c>
    </row>
    <row r="43" spans="1:12" x14ac:dyDescent="0.25">
      <c r="A43" s="114">
        <v>43689</v>
      </c>
      <c r="B43" s="115">
        <v>4102</v>
      </c>
      <c r="C43" s="115">
        <v>2764</v>
      </c>
      <c r="D43" s="116" t="s">
        <v>88</v>
      </c>
      <c r="E43" s="116" t="s">
        <v>89</v>
      </c>
      <c r="F43" s="117" t="s">
        <v>89</v>
      </c>
      <c r="G43" s="116" t="s">
        <v>89</v>
      </c>
      <c r="H43" s="118">
        <v>7.1</v>
      </c>
      <c r="I43" s="118">
        <v>0.5</v>
      </c>
      <c r="J43" s="118">
        <v>14</v>
      </c>
      <c r="K43" s="118">
        <v>36.700000000000003</v>
      </c>
      <c r="L43" s="116" t="s">
        <v>93</v>
      </c>
    </row>
    <row r="44" spans="1:12" x14ac:dyDescent="0.25">
      <c r="A44" s="114">
        <v>43690</v>
      </c>
      <c r="B44" s="115">
        <v>3262</v>
      </c>
      <c r="C44" s="115">
        <v>2836</v>
      </c>
      <c r="D44" s="116" t="s">
        <v>88</v>
      </c>
      <c r="E44" s="116" t="s">
        <v>89</v>
      </c>
      <c r="F44" s="117" t="s">
        <v>89</v>
      </c>
      <c r="G44" s="116" t="s">
        <v>89</v>
      </c>
      <c r="H44" s="118">
        <v>7.2</v>
      </c>
      <c r="I44" s="118">
        <v>5.4</v>
      </c>
      <c r="J44" s="118">
        <v>13.2</v>
      </c>
      <c r="K44" s="116" t="s">
        <v>89</v>
      </c>
      <c r="L44" s="118">
        <v>4</v>
      </c>
    </row>
    <row r="45" spans="1:12" x14ac:dyDescent="0.25">
      <c r="A45" s="114">
        <v>43691</v>
      </c>
      <c r="B45" s="115">
        <v>2681</v>
      </c>
      <c r="C45" s="115">
        <v>2803</v>
      </c>
      <c r="D45" s="116" t="s">
        <v>88</v>
      </c>
      <c r="E45" s="116" t="s">
        <v>89</v>
      </c>
      <c r="F45" s="117" t="s">
        <v>89</v>
      </c>
      <c r="G45" s="116" t="s">
        <v>89</v>
      </c>
      <c r="H45" s="118">
        <v>7.4</v>
      </c>
      <c r="I45" s="118">
        <v>3.4</v>
      </c>
      <c r="J45" s="118">
        <v>13.8</v>
      </c>
      <c r="K45" s="118">
        <v>26.8</v>
      </c>
      <c r="L45" s="116" t="s">
        <v>94</v>
      </c>
    </row>
    <row r="46" spans="1:12" x14ac:dyDescent="0.25">
      <c r="A46" s="114">
        <v>43692</v>
      </c>
      <c r="B46" s="115">
        <v>2332</v>
      </c>
      <c r="C46" s="115">
        <v>2801</v>
      </c>
      <c r="D46" s="116" t="s">
        <v>88</v>
      </c>
      <c r="E46" s="116" t="s">
        <v>89</v>
      </c>
      <c r="F46" s="117" t="s">
        <v>89</v>
      </c>
      <c r="G46" s="116" t="s">
        <v>89</v>
      </c>
      <c r="H46" s="118">
        <v>7.1</v>
      </c>
      <c r="I46" s="118">
        <v>2.2000000000000002</v>
      </c>
      <c r="J46" s="118">
        <v>13.9</v>
      </c>
      <c r="K46" s="118">
        <v>28.3</v>
      </c>
      <c r="L46" s="118">
        <v>5</v>
      </c>
    </row>
    <row r="47" spans="1:12" x14ac:dyDescent="0.25">
      <c r="A47" s="114">
        <v>43693</v>
      </c>
      <c r="B47" s="115">
        <v>2103</v>
      </c>
      <c r="C47" s="115">
        <v>2802</v>
      </c>
      <c r="D47" s="116" t="s">
        <v>88</v>
      </c>
      <c r="E47" s="116" t="s">
        <v>89</v>
      </c>
      <c r="F47" s="117" t="s">
        <v>89</v>
      </c>
      <c r="G47" s="116" t="s">
        <v>89</v>
      </c>
      <c r="H47" s="118">
        <v>7.1</v>
      </c>
      <c r="I47" s="118">
        <v>0.8</v>
      </c>
      <c r="J47" s="118">
        <v>14.2</v>
      </c>
      <c r="K47" s="118">
        <v>27.2</v>
      </c>
      <c r="L47" s="116" t="s">
        <v>95</v>
      </c>
    </row>
    <row r="48" spans="1:12" x14ac:dyDescent="0.25">
      <c r="A48" s="114">
        <v>43694</v>
      </c>
      <c r="B48" s="115">
        <v>2234</v>
      </c>
      <c r="C48" s="115">
        <v>2804</v>
      </c>
      <c r="D48" s="116" t="s">
        <v>88</v>
      </c>
      <c r="E48" s="116" t="s">
        <v>89</v>
      </c>
      <c r="F48" s="117" t="s">
        <v>89</v>
      </c>
      <c r="G48" s="116" t="s">
        <v>89</v>
      </c>
      <c r="H48" s="116" t="s">
        <v>88</v>
      </c>
      <c r="I48" s="116" t="s">
        <v>88</v>
      </c>
      <c r="J48" s="116" t="s">
        <v>88</v>
      </c>
      <c r="K48" s="116" t="s">
        <v>88</v>
      </c>
      <c r="L48" s="118">
        <v>6</v>
      </c>
    </row>
    <row r="49" spans="1:12" x14ac:dyDescent="0.25">
      <c r="A49" s="114">
        <v>43695</v>
      </c>
      <c r="B49" s="115">
        <v>2233</v>
      </c>
      <c r="C49" s="115">
        <v>2803</v>
      </c>
      <c r="D49" s="116" t="s">
        <v>88</v>
      </c>
      <c r="E49" s="116" t="s">
        <v>89</v>
      </c>
      <c r="F49" s="117" t="s">
        <v>89</v>
      </c>
      <c r="G49" s="116" t="s">
        <v>89</v>
      </c>
      <c r="H49" s="116" t="s">
        <v>88</v>
      </c>
      <c r="I49" s="116" t="s">
        <v>88</v>
      </c>
      <c r="J49" s="116" t="s">
        <v>88</v>
      </c>
      <c r="K49" s="116" t="s">
        <v>88</v>
      </c>
      <c r="L49" s="118">
        <v>6</v>
      </c>
    </row>
    <row r="50" spans="1:12" x14ac:dyDescent="0.25">
      <c r="A50" s="114">
        <v>43696</v>
      </c>
      <c r="B50" s="115">
        <v>1967</v>
      </c>
      <c r="C50" s="115">
        <v>2801</v>
      </c>
      <c r="D50" s="116" t="s">
        <v>88</v>
      </c>
      <c r="E50" s="116" t="s">
        <v>89</v>
      </c>
      <c r="F50" s="117" t="s">
        <v>89</v>
      </c>
      <c r="G50" s="116" t="s">
        <v>89</v>
      </c>
      <c r="H50" s="118">
        <v>7.1</v>
      </c>
      <c r="I50" s="118">
        <v>0.4</v>
      </c>
      <c r="J50" s="118">
        <v>13.5</v>
      </c>
      <c r="K50" s="116" t="s">
        <v>89</v>
      </c>
      <c r="L50" s="116" t="s">
        <v>90</v>
      </c>
    </row>
    <row r="51" spans="1:12" x14ac:dyDescent="0.25">
      <c r="A51" s="114">
        <v>43697</v>
      </c>
      <c r="B51" s="115">
        <v>1853</v>
      </c>
      <c r="C51" s="115">
        <v>2435</v>
      </c>
      <c r="D51" s="116" t="s">
        <v>88</v>
      </c>
      <c r="E51" s="116" t="s">
        <v>89</v>
      </c>
      <c r="F51" s="117" t="s">
        <v>89</v>
      </c>
      <c r="G51" s="116" t="s">
        <v>89</v>
      </c>
      <c r="H51" s="118">
        <v>7.1</v>
      </c>
      <c r="I51" s="118">
        <v>0.3</v>
      </c>
      <c r="J51" s="118">
        <v>9.1999999999999993</v>
      </c>
      <c r="K51" s="116" t="s">
        <v>88</v>
      </c>
      <c r="L51" s="118">
        <v>1</v>
      </c>
    </row>
    <row r="52" spans="1:12" x14ac:dyDescent="0.25">
      <c r="A52" s="114">
        <v>43698</v>
      </c>
      <c r="B52" s="115">
        <v>1869</v>
      </c>
      <c r="C52" s="115">
        <v>2103</v>
      </c>
      <c r="D52" s="116" t="s">
        <v>88</v>
      </c>
      <c r="E52" s="116" t="s">
        <v>89</v>
      </c>
      <c r="F52" s="117" t="s">
        <v>89</v>
      </c>
      <c r="G52" s="116" t="s">
        <v>89</v>
      </c>
      <c r="H52" s="118">
        <v>7.6</v>
      </c>
      <c r="I52" s="118">
        <v>0.2</v>
      </c>
      <c r="J52" s="118">
        <v>14.1</v>
      </c>
      <c r="K52" s="116" t="s">
        <v>88</v>
      </c>
      <c r="L52" s="116" t="s">
        <v>91</v>
      </c>
    </row>
    <row r="53" spans="1:12" x14ac:dyDescent="0.25">
      <c r="A53" s="114">
        <v>43699</v>
      </c>
      <c r="B53" s="115">
        <v>2323</v>
      </c>
      <c r="C53" s="115">
        <v>2181</v>
      </c>
      <c r="D53" s="116" t="s">
        <v>88</v>
      </c>
      <c r="E53" s="116" t="s">
        <v>89</v>
      </c>
      <c r="F53" s="117" t="s">
        <v>89</v>
      </c>
      <c r="G53" s="116" t="s">
        <v>89</v>
      </c>
      <c r="H53" s="118">
        <v>7.1</v>
      </c>
      <c r="I53" s="118">
        <v>0.3</v>
      </c>
      <c r="J53" s="118">
        <v>14</v>
      </c>
      <c r="K53" s="116" t="s">
        <v>88</v>
      </c>
      <c r="L53" s="118">
        <v>2</v>
      </c>
    </row>
    <row r="54" spans="1:12" x14ac:dyDescent="0.25">
      <c r="A54" s="114">
        <v>43700</v>
      </c>
      <c r="B54" s="115">
        <v>2341</v>
      </c>
      <c r="C54" s="115">
        <v>2661</v>
      </c>
      <c r="D54" s="116" t="s">
        <v>88</v>
      </c>
      <c r="E54" s="116" t="s">
        <v>89</v>
      </c>
      <c r="F54" s="117" t="s">
        <v>89</v>
      </c>
      <c r="G54" s="116" t="s">
        <v>89</v>
      </c>
      <c r="H54" s="118">
        <v>7.3</v>
      </c>
      <c r="I54" s="118">
        <v>0.5</v>
      </c>
      <c r="J54" s="118">
        <v>14.1</v>
      </c>
      <c r="K54" s="116" t="s">
        <v>88</v>
      </c>
      <c r="L54" s="116" t="s">
        <v>92</v>
      </c>
    </row>
    <row r="55" spans="1:12" x14ac:dyDescent="0.25">
      <c r="A55" s="114">
        <v>43701</v>
      </c>
      <c r="B55" s="115">
        <v>2319</v>
      </c>
      <c r="C55" s="115">
        <v>2509</v>
      </c>
      <c r="D55" s="116" t="s">
        <v>88</v>
      </c>
      <c r="E55" s="116" t="s">
        <v>89</v>
      </c>
      <c r="F55" s="117" t="s">
        <v>89</v>
      </c>
      <c r="G55" s="116" t="s">
        <v>89</v>
      </c>
      <c r="H55" s="116" t="s">
        <v>88</v>
      </c>
      <c r="I55" s="116" t="s">
        <v>88</v>
      </c>
      <c r="J55" s="116" t="s">
        <v>88</v>
      </c>
      <c r="K55" s="118">
        <v>22.1</v>
      </c>
      <c r="L55" s="118">
        <v>3</v>
      </c>
    </row>
    <row r="56" spans="1:12" x14ac:dyDescent="0.25">
      <c r="A56" s="114">
        <v>43702</v>
      </c>
      <c r="B56" s="115">
        <v>2125</v>
      </c>
      <c r="C56" s="115">
        <v>2328</v>
      </c>
      <c r="D56" s="116" t="s">
        <v>88</v>
      </c>
      <c r="E56" s="116" t="s">
        <v>89</v>
      </c>
      <c r="F56" s="117" t="s">
        <v>89</v>
      </c>
      <c r="G56" s="116" t="s">
        <v>89</v>
      </c>
      <c r="H56" s="116" t="s">
        <v>88</v>
      </c>
      <c r="I56" s="116" t="s">
        <v>88</v>
      </c>
      <c r="J56" s="116" t="s">
        <v>88</v>
      </c>
      <c r="K56" s="118">
        <v>17.399999999999999</v>
      </c>
      <c r="L56" s="118">
        <v>3</v>
      </c>
    </row>
    <row r="57" spans="1:12" x14ac:dyDescent="0.25">
      <c r="A57" s="114">
        <v>43703</v>
      </c>
      <c r="B57" s="115">
        <v>1979</v>
      </c>
      <c r="C57" s="115">
        <v>2132</v>
      </c>
      <c r="D57" s="116" t="s">
        <v>88</v>
      </c>
      <c r="E57" s="116" t="s">
        <v>89</v>
      </c>
      <c r="F57" s="117" t="s">
        <v>89</v>
      </c>
      <c r="G57" s="116" t="s">
        <v>89</v>
      </c>
      <c r="H57" s="118">
        <v>7.1</v>
      </c>
      <c r="I57" s="118">
        <v>0.4</v>
      </c>
      <c r="J57" s="118">
        <v>14.5</v>
      </c>
      <c r="K57" s="116" t="s">
        <v>88</v>
      </c>
      <c r="L57" s="116" t="s">
        <v>93</v>
      </c>
    </row>
    <row r="58" spans="1:12" x14ac:dyDescent="0.25">
      <c r="A58" s="114">
        <v>43704</v>
      </c>
      <c r="B58" s="115">
        <v>1911</v>
      </c>
      <c r="C58" s="115">
        <v>2079</v>
      </c>
      <c r="D58" s="116" t="s">
        <v>88</v>
      </c>
      <c r="E58" s="116" t="s">
        <v>89</v>
      </c>
      <c r="F58" s="117" t="s">
        <v>89</v>
      </c>
      <c r="G58" s="116" t="s">
        <v>89</v>
      </c>
      <c r="H58" s="118">
        <v>7.1</v>
      </c>
      <c r="I58" s="118">
        <v>0.3</v>
      </c>
      <c r="J58" s="118">
        <v>14.2</v>
      </c>
      <c r="K58" s="118">
        <v>21.8</v>
      </c>
      <c r="L58" s="118">
        <v>4</v>
      </c>
    </row>
    <row r="59" spans="1:12" x14ac:dyDescent="0.25">
      <c r="A59" s="114">
        <v>43705</v>
      </c>
      <c r="B59" s="115">
        <v>1826</v>
      </c>
      <c r="C59" s="115">
        <v>1920</v>
      </c>
      <c r="D59" s="116" t="s">
        <v>88</v>
      </c>
      <c r="E59" s="116" t="s">
        <v>89</v>
      </c>
      <c r="F59" s="117" t="s">
        <v>89</v>
      </c>
      <c r="G59" s="116" t="s">
        <v>89</v>
      </c>
      <c r="H59" s="118">
        <v>7</v>
      </c>
      <c r="I59" s="118">
        <v>0.4</v>
      </c>
      <c r="J59" s="118">
        <v>14.4</v>
      </c>
      <c r="K59" s="118">
        <v>30.2</v>
      </c>
      <c r="L59" s="116" t="s">
        <v>94</v>
      </c>
    </row>
    <row r="60" spans="1:12" x14ac:dyDescent="0.25">
      <c r="A60" s="114">
        <v>43706</v>
      </c>
      <c r="B60" s="115">
        <v>1709</v>
      </c>
      <c r="C60" s="115">
        <v>1647</v>
      </c>
      <c r="D60" s="116" t="s">
        <v>88</v>
      </c>
      <c r="E60" s="116" t="s">
        <v>89</v>
      </c>
      <c r="F60" s="117" t="s">
        <v>89</v>
      </c>
      <c r="G60" s="116" t="s">
        <v>89</v>
      </c>
      <c r="H60" s="118">
        <v>7.1</v>
      </c>
      <c r="I60" s="118">
        <v>0.4</v>
      </c>
      <c r="J60" s="118">
        <v>14.5</v>
      </c>
      <c r="K60" s="118">
        <v>26.3</v>
      </c>
      <c r="L60" s="118">
        <v>5</v>
      </c>
    </row>
    <row r="61" spans="1:12" x14ac:dyDescent="0.25">
      <c r="A61" s="114">
        <v>43707</v>
      </c>
      <c r="B61" s="115">
        <v>1690</v>
      </c>
      <c r="C61" s="115">
        <v>1694</v>
      </c>
      <c r="D61" s="116" t="s">
        <v>88</v>
      </c>
      <c r="E61" s="116" t="s">
        <v>89</v>
      </c>
      <c r="F61" s="117" t="s">
        <v>89</v>
      </c>
      <c r="G61" s="116" t="s">
        <v>89</v>
      </c>
      <c r="H61" s="118">
        <v>7.1</v>
      </c>
      <c r="I61" s="118">
        <v>0.1</v>
      </c>
      <c r="J61" s="118">
        <v>14.8</v>
      </c>
      <c r="K61" s="118">
        <v>28.6</v>
      </c>
      <c r="L61" s="116" t="s">
        <v>95</v>
      </c>
    </row>
    <row r="62" spans="1:12" x14ac:dyDescent="0.25">
      <c r="A62" s="114">
        <v>43708</v>
      </c>
      <c r="B62" s="115">
        <v>1711</v>
      </c>
      <c r="C62" s="115">
        <v>1544</v>
      </c>
      <c r="D62" s="116" t="s">
        <v>88</v>
      </c>
      <c r="E62" s="116" t="s">
        <v>89</v>
      </c>
      <c r="F62" s="117" t="s">
        <v>89</v>
      </c>
      <c r="G62" s="116" t="s">
        <v>89</v>
      </c>
      <c r="H62" s="118">
        <v>7.3</v>
      </c>
      <c r="I62" s="118">
        <v>1</v>
      </c>
      <c r="J62" s="118">
        <v>13.8</v>
      </c>
      <c r="K62" s="116" t="s">
        <v>88</v>
      </c>
      <c r="L62" s="118">
        <v>5</v>
      </c>
    </row>
    <row r="63" spans="1:12" x14ac:dyDescent="0.25">
      <c r="A63" s="114">
        <v>43709</v>
      </c>
      <c r="B63" s="115">
        <v>1678</v>
      </c>
      <c r="C63" s="115">
        <v>1544</v>
      </c>
      <c r="D63" s="116" t="s">
        <v>88</v>
      </c>
      <c r="E63" s="116" t="s">
        <v>89</v>
      </c>
      <c r="F63" s="117" t="s">
        <v>89</v>
      </c>
      <c r="G63" s="116" t="s">
        <v>89</v>
      </c>
      <c r="H63" s="116" t="s">
        <v>88</v>
      </c>
      <c r="I63" s="116" t="s">
        <v>88</v>
      </c>
      <c r="J63" s="116" t="s">
        <v>88</v>
      </c>
      <c r="K63" s="116" t="s">
        <v>88</v>
      </c>
      <c r="L63" s="118">
        <v>6</v>
      </c>
    </row>
    <row r="64" spans="1:12" x14ac:dyDescent="0.25">
      <c r="A64" s="114">
        <v>43710</v>
      </c>
      <c r="B64" s="115">
        <v>1547</v>
      </c>
      <c r="C64" s="115">
        <v>1522</v>
      </c>
      <c r="D64" s="116" t="s">
        <v>88</v>
      </c>
      <c r="E64" s="116" t="s">
        <v>89</v>
      </c>
      <c r="F64" s="117" t="s">
        <v>89</v>
      </c>
      <c r="G64" s="116" t="s">
        <v>89</v>
      </c>
      <c r="H64" s="118">
        <v>7.4</v>
      </c>
      <c r="I64" s="118">
        <v>0.1</v>
      </c>
      <c r="J64" s="118">
        <v>15.6</v>
      </c>
      <c r="K64" s="116" t="s">
        <v>89</v>
      </c>
      <c r="L64" s="116" t="s">
        <v>90</v>
      </c>
    </row>
    <row r="65" spans="1:12" x14ac:dyDescent="0.25">
      <c r="A65" s="114">
        <v>43711</v>
      </c>
      <c r="B65" s="115">
        <v>1558</v>
      </c>
      <c r="C65" s="115">
        <v>1525</v>
      </c>
      <c r="D65" s="116" t="s">
        <v>88</v>
      </c>
      <c r="E65" s="116" t="s">
        <v>89</v>
      </c>
      <c r="F65" s="117" t="s">
        <v>89</v>
      </c>
      <c r="G65" s="116" t="s">
        <v>89</v>
      </c>
      <c r="H65" s="118">
        <v>7.6</v>
      </c>
      <c r="I65" s="118">
        <v>0.2</v>
      </c>
      <c r="J65" s="118">
        <v>14.9</v>
      </c>
      <c r="K65" s="116" t="s">
        <v>88</v>
      </c>
      <c r="L65" s="118">
        <v>1</v>
      </c>
    </row>
    <row r="66" spans="1:12" x14ac:dyDescent="0.25">
      <c r="A66" s="114">
        <v>43712</v>
      </c>
      <c r="B66" s="115">
        <v>1474</v>
      </c>
      <c r="C66" s="115">
        <v>1409</v>
      </c>
      <c r="D66" s="116" t="s">
        <v>88</v>
      </c>
      <c r="E66" s="116" t="s">
        <v>89</v>
      </c>
      <c r="F66" s="117" t="s">
        <v>89</v>
      </c>
      <c r="G66" s="116" t="s">
        <v>89</v>
      </c>
      <c r="H66" s="118">
        <v>7.4</v>
      </c>
      <c r="I66" s="118">
        <v>0.2</v>
      </c>
      <c r="J66" s="118">
        <v>15.7</v>
      </c>
      <c r="K66" s="116" t="s">
        <v>88</v>
      </c>
      <c r="L66" s="116" t="s">
        <v>91</v>
      </c>
    </row>
    <row r="67" spans="1:12" x14ac:dyDescent="0.25">
      <c r="A67" s="114">
        <v>43713</v>
      </c>
      <c r="B67" s="115">
        <v>1608</v>
      </c>
      <c r="C67" s="115">
        <v>1462</v>
      </c>
      <c r="D67" s="116" t="s">
        <v>88</v>
      </c>
      <c r="E67" s="116" t="s">
        <v>89</v>
      </c>
      <c r="F67" s="117" t="s">
        <v>89</v>
      </c>
      <c r="G67" s="116" t="s">
        <v>89</v>
      </c>
      <c r="H67" s="118">
        <v>7.5</v>
      </c>
      <c r="I67" s="118">
        <v>0.1</v>
      </c>
      <c r="J67" s="118">
        <v>14.2</v>
      </c>
      <c r="K67" s="116" t="s">
        <v>88</v>
      </c>
      <c r="L67" s="118">
        <v>2</v>
      </c>
    </row>
    <row r="68" spans="1:12" x14ac:dyDescent="0.25">
      <c r="A68" s="114">
        <v>43714</v>
      </c>
      <c r="B68" s="115">
        <v>1797</v>
      </c>
      <c r="C68" s="115">
        <v>1400</v>
      </c>
      <c r="D68" s="116" t="s">
        <v>88</v>
      </c>
      <c r="E68" s="116" t="s">
        <v>89</v>
      </c>
      <c r="F68" s="117" t="s">
        <v>89</v>
      </c>
      <c r="G68" s="116" t="s">
        <v>89</v>
      </c>
      <c r="H68" s="118">
        <v>7.1</v>
      </c>
      <c r="I68" s="118">
        <v>0.1</v>
      </c>
      <c r="J68" s="118">
        <v>14.4</v>
      </c>
      <c r="K68" s="116" t="s">
        <v>88</v>
      </c>
      <c r="L68" s="116" t="s">
        <v>92</v>
      </c>
    </row>
    <row r="69" spans="1:12" x14ac:dyDescent="0.25">
      <c r="A69" s="114">
        <v>43715</v>
      </c>
      <c r="B69" s="115">
        <v>1702</v>
      </c>
      <c r="C69" s="115">
        <v>2140</v>
      </c>
      <c r="D69" s="116" t="s">
        <v>88</v>
      </c>
      <c r="E69" s="116" t="s">
        <v>89</v>
      </c>
      <c r="F69" s="117" t="s">
        <v>89</v>
      </c>
      <c r="G69" s="116" t="s">
        <v>89</v>
      </c>
      <c r="H69" s="116" t="s">
        <v>88</v>
      </c>
      <c r="I69" s="116" t="s">
        <v>88</v>
      </c>
      <c r="J69" s="116" t="s">
        <v>88</v>
      </c>
      <c r="K69" s="116" t="s">
        <v>88</v>
      </c>
      <c r="L69" s="118">
        <v>3</v>
      </c>
    </row>
    <row r="70" spans="1:12" x14ac:dyDescent="0.25">
      <c r="A70" s="114">
        <v>43716</v>
      </c>
      <c r="B70" s="115">
        <v>1602</v>
      </c>
      <c r="C70" s="115">
        <v>1373</v>
      </c>
      <c r="D70" s="116" t="s">
        <v>88</v>
      </c>
      <c r="E70" s="116" t="s">
        <v>89</v>
      </c>
      <c r="F70" s="117" t="s">
        <v>89</v>
      </c>
      <c r="G70" s="116" t="s">
        <v>89</v>
      </c>
      <c r="H70" s="116" t="s">
        <v>88</v>
      </c>
      <c r="I70" s="116" t="s">
        <v>88</v>
      </c>
      <c r="J70" s="116" t="s">
        <v>88</v>
      </c>
      <c r="K70" s="116" t="s">
        <v>88</v>
      </c>
      <c r="L70" s="118">
        <v>3</v>
      </c>
    </row>
    <row r="71" spans="1:12" x14ac:dyDescent="0.25">
      <c r="A71" s="114">
        <v>43717</v>
      </c>
      <c r="B71" s="115">
        <v>1587</v>
      </c>
      <c r="C71" s="115">
        <v>1904</v>
      </c>
      <c r="D71" s="116" t="s">
        <v>88</v>
      </c>
      <c r="E71" s="116" t="s">
        <v>89</v>
      </c>
      <c r="F71" s="117" t="s">
        <v>89</v>
      </c>
      <c r="G71" s="116" t="s">
        <v>89</v>
      </c>
      <c r="H71" s="118">
        <v>7.1</v>
      </c>
      <c r="I71" s="118">
        <v>0.1</v>
      </c>
      <c r="J71" s="118">
        <v>14.3</v>
      </c>
      <c r="K71" s="116" t="s">
        <v>88</v>
      </c>
      <c r="L71" s="116" t="s">
        <v>93</v>
      </c>
    </row>
    <row r="72" spans="1:12" x14ac:dyDescent="0.25">
      <c r="A72" s="114">
        <v>43718</v>
      </c>
      <c r="B72" s="115">
        <v>1544</v>
      </c>
      <c r="C72" s="115">
        <v>1570</v>
      </c>
      <c r="D72" s="116" t="s">
        <v>88</v>
      </c>
      <c r="E72" s="116" t="s">
        <v>89</v>
      </c>
      <c r="F72" s="117" t="s">
        <v>89</v>
      </c>
      <c r="G72" s="116" t="s">
        <v>89</v>
      </c>
      <c r="H72" s="118">
        <v>7.3</v>
      </c>
      <c r="I72" s="118">
        <v>0.1</v>
      </c>
      <c r="J72" s="118">
        <v>14.7</v>
      </c>
      <c r="K72" s="116" t="s">
        <v>88</v>
      </c>
      <c r="L72" s="118">
        <v>4</v>
      </c>
    </row>
    <row r="73" spans="1:12" x14ac:dyDescent="0.25">
      <c r="A73" s="114">
        <v>43719</v>
      </c>
      <c r="B73" s="115">
        <v>1517</v>
      </c>
      <c r="C73" s="115">
        <v>1449</v>
      </c>
      <c r="D73" s="116" t="s">
        <v>88</v>
      </c>
      <c r="E73" s="116" t="s">
        <v>89</v>
      </c>
      <c r="F73" s="117" t="s">
        <v>89</v>
      </c>
      <c r="G73" s="116" t="s">
        <v>89</v>
      </c>
      <c r="H73" s="118">
        <v>7.1</v>
      </c>
      <c r="I73" s="118">
        <v>0.2</v>
      </c>
      <c r="J73" s="118">
        <v>14.8</v>
      </c>
      <c r="K73" s="118">
        <v>23.5</v>
      </c>
      <c r="L73" s="116" t="s">
        <v>94</v>
      </c>
    </row>
    <row r="74" spans="1:12" x14ac:dyDescent="0.25">
      <c r="A74" s="114">
        <v>43720</v>
      </c>
      <c r="B74" s="115">
        <v>1474</v>
      </c>
      <c r="C74" s="115">
        <v>1214</v>
      </c>
      <c r="D74" s="116" t="s">
        <v>88</v>
      </c>
      <c r="E74" s="116" t="s">
        <v>89</v>
      </c>
      <c r="F74" s="117" t="s">
        <v>89</v>
      </c>
      <c r="G74" s="116" t="s">
        <v>89</v>
      </c>
      <c r="H74" s="118">
        <v>7.2</v>
      </c>
      <c r="I74" s="118">
        <v>0.1</v>
      </c>
      <c r="J74" s="118">
        <v>14.2</v>
      </c>
      <c r="K74" s="118">
        <v>27.6</v>
      </c>
      <c r="L74" s="118">
        <v>5</v>
      </c>
    </row>
    <row r="75" spans="1:12" x14ac:dyDescent="0.25">
      <c r="A75" s="114">
        <v>43721</v>
      </c>
      <c r="B75" s="115">
        <v>1434</v>
      </c>
      <c r="C75" s="115">
        <v>1196</v>
      </c>
      <c r="D75" s="116" t="s">
        <v>88</v>
      </c>
      <c r="E75" s="116" t="s">
        <v>89</v>
      </c>
      <c r="F75" s="117" t="s">
        <v>89</v>
      </c>
      <c r="G75" s="116" t="s">
        <v>89</v>
      </c>
      <c r="H75" s="118">
        <v>7.3</v>
      </c>
      <c r="I75" s="118">
        <v>0.1</v>
      </c>
      <c r="J75" s="118">
        <v>12.2</v>
      </c>
      <c r="K75" s="116" t="s">
        <v>89</v>
      </c>
      <c r="L75" s="116" t="s">
        <v>95</v>
      </c>
    </row>
    <row r="76" spans="1:12" x14ac:dyDescent="0.25">
      <c r="A76" s="114">
        <v>43722</v>
      </c>
      <c r="B76" s="115">
        <v>1606</v>
      </c>
      <c r="C76" s="115">
        <v>1354</v>
      </c>
      <c r="D76" s="116" t="s">
        <v>88</v>
      </c>
      <c r="E76" s="116" t="s">
        <v>89</v>
      </c>
      <c r="F76" s="117" t="s">
        <v>89</v>
      </c>
      <c r="G76" s="116" t="s">
        <v>89</v>
      </c>
      <c r="H76" s="116" t="s">
        <v>89</v>
      </c>
      <c r="I76" s="116" t="s">
        <v>89</v>
      </c>
      <c r="J76" s="116" t="s">
        <v>89</v>
      </c>
      <c r="K76" s="116" t="s">
        <v>89</v>
      </c>
      <c r="L76" s="116" t="s">
        <v>89</v>
      </c>
    </row>
    <row r="77" spans="1:12" x14ac:dyDescent="0.25">
      <c r="A77" s="114">
        <v>43723</v>
      </c>
      <c r="B77" s="115">
        <v>1722</v>
      </c>
      <c r="C77" s="115">
        <v>1453</v>
      </c>
      <c r="D77" s="116" t="s">
        <v>88</v>
      </c>
      <c r="E77" s="116" t="s">
        <v>89</v>
      </c>
      <c r="F77" s="117" t="s">
        <v>89</v>
      </c>
      <c r="G77" s="116" t="s">
        <v>89</v>
      </c>
      <c r="H77" s="116" t="s">
        <v>88</v>
      </c>
      <c r="I77" s="116" t="s">
        <v>88</v>
      </c>
      <c r="J77" s="116" t="s">
        <v>88</v>
      </c>
      <c r="K77" s="116" t="s">
        <v>88</v>
      </c>
      <c r="L77" s="118">
        <v>6</v>
      </c>
    </row>
    <row r="78" spans="1:12" x14ac:dyDescent="0.25">
      <c r="A78" s="114">
        <v>43724</v>
      </c>
      <c r="B78" s="115">
        <v>1578</v>
      </c>
      <c r="C78" s="115">
        <v>1167</v>
      </c>
      <c r="D78" s="116" t="s">
        <v>88</v>
      </c>
      <c r="E78" s="116" t="s">
        <v>89</v>
      </c>
      <c r="F78" s="117" t="s">
        <v>89</v>
      </c>
      <c r="G78" s="116" t="s">
        <v>89</v>
      </c>
      <c r="H78" s="118">
        <v>7.4</v>
      </c>
      <c r="I78" s="118">
        <v>0.2</v>
      </c>
      <c r="J78" s="118">
        <v>14.8</v>
      </c>
      <c r="K78" s="116" t="s">
        <v>88</v>
      </c>
      <c r="L78" s="116" t="s">
        <v>90</v>
      </c>
    </row>
    <row r="79" spans="1:12" x14ac:dyDescent="0.25">
      <c r="A79" s="114">
        <v>43725</v>
      </c>
      <c r="B79" s="115">
        <v>1531</v>
      </c>
      <c r="C79" s="115">
        <v>1509</v>
      </c>
      <c r="D79" s="116" t="s">
        <v>88</v>
      </c>
      <c r="E79" s="116" t="s">
        <v>89</v>
      </c>
      <c r="F79" s="117" t="s">
        <v>89</v>
      </c>
      <c r="G79" s="116" t="s">
        <v>89</v>
      </c>
      <c r="H79" s="116" t="s">
        <v>88</v>
      </c>
      <c r="I79" s="116" t="s">
        <v>88</v>
      </c>
      <c r="J79" s="116" t="s">
        <v>88</v>
      </c>
      <c r="K79" s="116" t="s">
        <v>88</v>
      </c>
      <c r="L79" s="118">
        <v>1</v>
      </c>
    </row>
    <row r="80" spans="1:12" x14ac:dyDescent="0.25">
      <c r="A80" s="114">
        <v>43726</v>
      </c>
      <c r="B80" s="115">
        <v>1619</v>
      </c>
      <c r="C80" s="115">
        <v>1351</v>
      </c>
      <c r="D80" s="116" t="s">
        <v>88</v>
      </c>
      <c r="E80" s="116" t="s">
        <v>89</v>
      </c>
      <c r="F80" s="117" t="s">
        <v>89</v>
      </c>
      <c r="G80" s="116" t="s">
        <v>89</v>
      </c>
      <c r="H80" s="118">
        <v>7.3</v>
      </c>
      <c r="I80" s="118">
        <v>0.2</v>
      </c>
      <c r="J80" s="118">
        <v>15.2</v>
      </c>
      <c r="K80" s="118">
        <v>30.9</v>
      </c>
      <c r="L80" s="116" t="s">
        <v>91</v>
      </c>
    </row>
    <row r="81" spans="1:12" x14ac:dyDescent="0.25">
      <c r="A81" s="114">
        <v>43727</v>
      </c>
      <c r="B81" s="115">
        <v>1563</v>
      </c>
      <c r="C81" s="115">
        <v>1358</v>
      </c>
      <c r="D81" s="116" t="s">
        <v>88</v>
      </c>
      <c r="E81" s="116" t="s">
        <v>89</v>
      </c>
      <c r="F81" s="117" t="s">
        <v>89</v>
      </c>
      <c r="G81" s="116" t="s">
        <v>89</v>
      </c>
      <c r="H81" s="118">
        <v>7.2</v>
      </c>
      <c r="I81" s="118">
        <v>0.1</v>
      </c>
      <c r="J81" s="118">
        <v>14.9</v>
      </c>
      <c r="K81" s="116" t="s">
        <v>89</v>
      </c>
      <c r="L81" s="118">
        <v>2</v>
      </c>
    </row>
    <row r="82" spans="1:12" x14ac:dyDescent="0.25">
      <c r="A82" s="114">
        <v>43728</v>
      </c>
      <c r="B82" s="115">
        <v>1548</v>
      </c>
      <c r="C82" s="115">
        <v>2071</v>
      </c>
      <c r="D82" s="116" t="s">
        <v>88</v>
      </c>
      <c r="E82" s="116" t="s">
        <v>89</v>
      </c>
      <c r="F82" s="117" t="s">
        <v>89</v>
      </c>
      <c r="G82" s="116" t="s">
        <v>89</v>
      </c>
      <c r="H82" s="118">
        <v>7</v>
      </c>
      <c r="I82" s="118">
        <v>0.2</v>
      </c>
      <c r="J82" s="118">
        <v>15.6</v>
      </c>
      <c r="K82" s="116" t="s">
        <v>89</v>
      </c>
      <c r="L82" s="116" t="s">
        <v>92</v>
      </c>
    </row>
    <row r="83" spans="1:12" x14ac:dyDescent="0.25">
      <c r="A83" s="114">
        <v>43729</v>
      </c>
      <c r="B83" s="115">
        <v>1595</v>
      </c>
      <c r="C83" s="115">
        <v>1728</v>
      </c>
      <c r="D83" s="116" t="s">
        <v>88</v>
      </c>
      <c r="E83" s="116" t="s">
        <v>89</v>
      </c>
      <c r="F83" s="117" t="s">
        <v>89</v>
      </c>
      <c r="G83" s="116" t="s">
        <v>89</v>
      </c>
      <c r="H83" s="116" t="s">
        <v>88</v>
      </c>
      <c r="I83" s="116" t="s">
        <v>88</v>
      </c>
      <c r="J83" s="116" t="s">
        <v>88</v>
      </c>
      <c r="K83" s="116" t="s">
        <v>89</v>
      </c>
      <c r="L83" s="118">
        <v>3</v>
      </c>
    </row>
    <row r="84" spans="1:12" x14ac:dyDescent="0.25">
      <c r="A84" s="114">
        <v>43730</v>
      </c>
      <c r="B84" s="115">
        <v>1542</v>
      </c>
      <c r="C84" s="115">
        <v>1561</v>
      </c>
      <c r="D84" s="116" t="s">
        <v>88</v>
      </c>
      <c r="E84" s="116" t="s">
        <v>89</v>
      </c>
      <c r="F84" s="117" t="s">
        <v>89</v>
      </c>
      <c r="G84" s="116" t="s">
        <v>89</v>
      </c>
      <c r="H84" s="116" t="s">
        <v>88</v>
      </c>
      <c r="I84" s="116" t="s">
        <v>88</v>
      </c>
      <c r="J84" s="116" t="s">
        <v>88</v>
      </c>
      <c r="K84" s="118">
        <v>20.7</v>
      </c>
      <c r="L84" s="118">
        <v>3</v>
      </c>
    </row>
    <row r="85" spans="1:12" x14ac:dyDescent="0.25">
      <c r="A85" s="114">
        <v>43731</v>
      </c>
      <c r="B85" s="115">
        <v>1441</v>
      </c>
      <c r="C85" s="115">
        <v>1482</v>
      </c>
      <c r="D85" s="116" t="s">
        <v>88</v>
      </c>
      <c r="E85" s="116" t="s">
        <v>89</v>
      </c>
      <c r="F85" s="117" t="s">
        <v>89</v>
      </c>
      <c r="G85" s="116" t="s">
        <v>89</v>
      </c>
      <c r="H85" s="118">
        <v>7.3</v>
      </c>
      <c r="I85" s="118">
        <v>0.1</v>
      </c>
      <c r="J85" s="118">
        <v>15.3</v>
      </c>
      <c r="K85" s="118">
        <v>26.2</v>
      </c>
      <c r="L85" s="116" t="s">
        <v>93</v>
      </c>
    </row>
    <row r="86" spans="1:12" x14ac:dyDescent="0.25">
      <c r="A86" s="114">
        <v>43732</v>
      </c>
      <c r="B86" s="115">
        <v>1661</v>
      </c>
      <c r="C86" s="115">
        <v>1711</v>
      </c>
      <c r="D86" s="116" t="s">
        <v>88</v>
      </c>
      <c r="E86" s="116" t="s">
        <v>89</v>
      </c>
      <c r="F86" s="117" t="s">
        <v>89</v>
      </c>
      <c r="G86" s="116" t="s">
        <v>89</v>
      </c>
      <c r="H86" s="118">
        <v>7</v>
      </c>
      <c r="I86" s="118">
        <v>0.1</v>
      </c>
      <c r="J86" s="118">
        <v>15.2</v>
      </c>
      <c r="K86" s="116" t="s">
        <v>89</v>
      </c>
      <c r="L86" s="118">
        <v>4</v>
      </c>
    </row>
    <row r="87" spans="1:12" x14ac:dyDescent="0.25">
      <c r="A87" s="114">
        <v>43733</v>
      </c>
      <c r="B87" s="115">
        <v>1643</v>
      </c>
      <c r="C87" s="115">
        <v>1273</v>
      </c>
      <c r="D87" s="116" t="s">
        <v>88</v>
      </c>
      <c r="E87" s="116" t="s">
        <v>89</v>
      </c>
      <c r="F87" s="117" t="s">
        <v>89</v>
      </c>
      <c r="G87" s="116" t="s">
        <v>89</v>
      </c>
      <c r="H87" s="118">
        <v>7.3</v>
      </c>
      <c r="I87" s="118">
        <v>0.1</v>
      </c>
      <c r="J87" s="118">
        <v>14</v>
      </c>
      <c r="K87" s="116" t="s">
        <v>89</v>
      </c>
      <c r="L87" s="116" t="s">
        <v>94</v>
      </c>
    </row>
    <row r="88" spans="1:12" x14ac:dyDescent="0.25">
      <c r="A88" s="114">
        <v>43734</v>
      </c>
      <c r="B88" s="115">
        <v>1654</v>
      </c>
      <c r="C88" s="115">
        <v>1304</v>
      </c>
      <c r="D88" s="116" t="s">
        <v>88</v>
      </c>
      <c r="E88" s="116" t="s">
        <v>89</v>
      </c>
      <c r="F88" s="117" t="s">
        <v>89</v>
      </c>
      <c r="G88" s="116" t="s">
        <v>89</v>
      </c>
      <c r="H88" s="118">
        <v>7.2</v>
      </c>
      <c r="I88" s="118">
        <v>2.4</v>
      </c>
      <c r="J88" s="118">
        <v>13.4</v>
      </c>
      <c r="K88" s="116" t="s">
        <v>89</v>
      </c>
      <c r="L88" s="118">
        <v>5</v>
      </c>
    </row>
    <row r="89" spans="1:12" x14ac:dyDescent="0.25">
      <c r="A89" s="114">
        <v>43735</v>
      </c>
      <c r="B89" s="115">
        <v>1561</v>
      </c>
      <c r="C89" s="115">
        <v>1215</v>
      </c>
      <c r="D89" s="116" t="s">
        <v>88</v>
      </c>
      <c r="E89" s="116" t="s">
        <v>89</v>
      </c>
      <c r="F89" s="117" t="s">
        <v>89</v>
      </c>
      <c r="G89" s="116" t="s">
        <v>89</v>
      </c>
      <c r="H89" s="118">
        <v>7.1</v>
      </c>
      <c r="I89" s="118">
        <v>1.6</v>
      </c>
      <c r="J89" s="118">
        <v>14.6</v>
      </c>
      <c r="K89" s="116" t="s">
        <v>89</v>
      </c>
      <c r="L89" s="118">
        <v>5</v>
      </c>
    </row>
    <row r="90" spans="1:12" x14ac:dyDescent="0.25">
      <c r="A90" s="114">
        <v>43736</v>
      </c>
      <c r="B90" s="115">
        <v>1592</v>
      </c>
      <c r="C90" s="115">
        <v>1320</v>
      </c>
      <c r="D90" s="116" t="s">
        <v>88</v>
      </c>
      <c r="E90" s="116" t="s">
        <v>89</v>
      </c>
      <c r="F90" s="117" t="s">
        <v>89</v>
      </c>
      <c r="G90" s="116" t="s">
        <v>89</v>
      </c>
      <c r="H90" s="116" t="s">
        <v>88</v>
      </c>
      <c r="I90" s="116" t="s">
        <v>88</v>
      </c>
      <c r="J90" s="116" t="s">
        <v>88</v>
      </c>
      <c r="K90" s="116" t="s">
        <v>88</v>
      </c>
      <c r="L90" s="118">
        <v>5</v>
      </c>
    </row>
    <row r="91" spans="1:12" x14ac:dyDescent="0.25">
      <c r="A91" s="114">
        <v>43737</v>
      </c>
      <c r="B91" s="115">
        <v>1500</v>
      </c>
      <c r="C91" s="115">
        <v>1238</v>
      </c>
      <c r="D91" s="116" t="s">
        <v>88</v>
      </c>
      <c r="E91" s="116" t="s">
        <v>89</v>
      </c>
      <c r="F91" s="117" t="s">
        <v>89</v>
      </c>
      <c r="G91" s="116" t="s">
        <v>89</v>
      </c>
      <c r="H91" s="116" t="s">
        <v>88</v>
      </c>
      <c r="I91" s="116" t="s">
        <v>88</v>
      </c>
      <c r="J91" s="116" t="s">
        <v>88</v>
      </c>
      <c r="K91" s="116" t="s">
        <v>88</v>
      </c>
      <c r="L91" s="118">
        <v>5</v>
      </c>
    </row>
    <row r="92" spans="1:12" x14ac:dyDescent="0.25">
      <c r="A92" s="114">
        <v>43738</v>
      </c>
      <c r="B92" s="115">
        <v>1568</v>
      </c>
      <c r="C92" s="118">
        <v>977</v>
      </c>
      <c r="D92" s="116" t="s">
        <v>88</v>
      </c>
      <c r="E92" s="116" t="s">
        <v>89</v>
      </c>
      <c r="F92" s="117" t="s">
        <v>89</v>
      </c>
      <c r="G92" s="116" t="s">
        <v>89</v>
      </c>
      <c r="H92" s="118">
        <v>7.2</v>
      </c>
      <c r="I92" s="118">
        <v>2.5</v>
      </c>
      <c r="J92" s="118">
        <v>15.5</v>
      </c>
      <c r="K92" s="116" t="s">
        <v>89</v>
      </c>
      <c r="L92" s="116" t="s">
        <v>95</v>
      </c>
    </row>
    <row r="93" spans="1:12" x14ac:dyDescent="0.25">
      <c r="A93" s="114">
        <v>43739</v>
      </c>
      <c r="B93" s="115">
        <v>1754</v>
      </c>
      <c r="C93" s="115">
        <v>1504</v>
      </c>
      <c r="D93" s="116" t="s">
        <v>88</v>
      </c>
      <c r="E93" s="116" t="s">
        <v>89</v>
      </c>
      <c r="F93" s="117" t="s">
        <v>89</v>
      </c>
      <c r="G93" s="116" t="s">
        <v>89</v>
      </c>
      <c r="H93" s="118">
        <v>7.1</v>
      </c>
      <c r="I93" s="118">
        <v>2.2000000000000002</v>
      </c>
      <c r="J93" s="118">
        <v>14.6</v>
      </c>
      <c r="K93" s="116" t="s">
        <v>88</v>
      </c>
      <c r="L93" s="118">
        <v>6</v>
      </c>
    </row>
    <row r="94" spans="1:12" x14ac:dyDescent="0.25">
      <c r="A94" s="114">
        <v>43740</v>
      </c>
      <c r="B94" s="115">
        <v>1683</v>
      </c>
      <c r="C94" s="115">
        <v>1772</v>
      </c>
      <c r="D94" s="116" t="s">
        <v>88</v>
      </c>
      <c r="E94" s="116" t="s">
        <v>89</v>
      </c>
      <c r="F94" s="117" t="s">
        <v>89</v>
      </c>
      <c r="G94" s="116" t="s">
        <v>89</v>
      </c>
      <c r="H94" s="118">
        <v>7.4</v>
      </c>
      <c r="I94" s="118">
        <v>2.2000000000000002</v>
      </c>
      <c r="J94" s="118">
        <v>13.9</v>
      </c>
      <c r="K94" s="116" t="s">
        <v>88</v>
      </c>
      <c r="L94" s="118">
        <v>6</v>
      </c>
    </row>
    <row r="95" spans="1:12" x14ac:dyDescent="0.25">
      <c r="A95" s="114">
        <v>43741</v>
      </c>
      <c r="B95" s="115">
        <v>1641</v>
      </c>
      <c r="C95" s="118">
        <v>893</v>
      </c>
      <c r="D95" s="116" t="s">
        <v>88</v>
      </c>
      <c r="E95" s="116" t="s">
        <v>89</v>
      </c>
      <c r="F95" s="117" t="s">
        <v>89</v>
      </c>
      <c r="G95" s="116" t="s">
        <v>89</v>
      </c>
      <c r="H95" s="118">
        <v>7.1</v>
      </c>
      <c r="I95" s="118">
        <v>2.6</v>
      </c>
      <c r="J95" s="118">
        <v>13.7</v>
      </c>
      <c r="K95" s="116" t="s">
        <v>88</v>
      </c>
      <c r="L95" s="118">
        <v>6</v>
      </c>
    </row>
    <row r="96" spans="1:12" x14ac:dyDescent="0.25">
      <c r="A96" s="114">
        <v>43742</v>
      </c>
      <c r="B96" s="115">
        <v>1581</v>
      </c>
      <c r="C96" s="115">
        <v>1819</v>
      </c>
      <c r="D96" s="116" t="s">
        <v>88</v>
      </c>
      <c r="E96" s="116" t="s">
        <v>89</v>
      </c>
      <c r="F96" s="117" t="s">
        <v>89</v>
      </c>
      <c r="G96" s="116" t="s">
        <v>89</v>
      </c>
      <c r="H96" s="118">
        <v>7.2</v>
      </c>
      <c r="I96" s="118">
        <v>3.8</v>
      </c>
      <c r="J96" s="118">
        <v>13.2</v>
      </c>
      <c r="K96" s="116" t="s">
        <v>88</v>
      </c>
      <c r="L96" s="118">
        <v>6</v>
      </c>
    </row>
    <row r="97" spans="1:12" x14ac:dyDescent="0.25">
      <c r="A97" s="114">
        <v>43743</v>
      </c>
      <c r="B97" s="115">
        <v>1671</v>
      </c>
      <c r="C97" s="115">
        <v>2032</v>
      </c>
      <c r="D97" s="116" t="s">
        <v>88</v>
      </c>
      <c r="E97" s="116" t="s">
        <v>89</v>
      </c>
      <c r="F97" s="117" t="s">
        <v>89</v>
      </c>
      <c r="G97" s="116" t="s">
        <v>89</v>
      </c>
      <c r="H97" s="116" t="s">
        <v>88</v>
      </c>
      <c r="I97" s="116" t="s">
        <v>88</v>
      </c>
      <c r="J97" s="116" t="s">
        <v>88</v>
      </c>
      <c r="K97" s="116" t="s">
        <v>88</v>
      </c>
      <c r="L97" s="118">
        <v>6</v>
      </c>
    </row>
    <row r="98" spans="1:12" x14ac:dyDescent="0.25">
      <c r="A98" s="114">
        <v>43744</v>
      </c>
      <c r="B98" s="115">
        <v>1775</v>
      </c>
      <c r="C98" s="115">
        <v>2426</v>
      </c>
      <c r="D98" s="116" t="s">
        <v>88</v>
      </c>
      <c r="E98" s="116" t="s">
        <v>89</v>
      </c>
      <c r="F98" s="117" t="s">
        <v>89</v>
      </c>
      <c r="G98" s="116" t="s">
        <v>89</v>
      </c>
      <c r="H98" s="116" t="s">
        <v>88</v>
      </c>
      <c r="I98" s="116" t="s">
        <v>88</v>
      </c>
      <c r="J98" s="116" t="s">
        <v>88</v>
      </c>
      <c r="K98" s="116" t="s">
        <v>88</v>
      </c>
      <c r="L98" s="118">
        <v>6</v>
      </c>
    </row>
    <row r="99" spans="1:12" x14ac:dyDescent="0.25">
      <c r="A99" s="114">
        <v>43745</v>
      </c>
      <c r="B99" s="115">
        <v>1640</v>
      </c>
      <c r="C99" s="115">
        <v>1546</v>
      </c>
      <c r="D99" s="116" t="s">
        <v>88</v>
      </c>
      <c r="E99" s="116" t="s">
        <v>89</v>
      </c>
      <c r="F99" s="117" t="s">
        <v>89</v>
      </c>
      <c r="G99" s="116" t="s">
        <v>89</v>
      </c>
      <c r="H99" s="118">
        <v>7</v>
      </c>
      <c r="I99" s="118">
        <v>0.2</v>
      </c>
      <c r="J99" s="118">
        <v>15.2</v>
      </c>
      <c r="K99" s="116" t="s">
        <v>88</v>
      </c>
      <c r="L99" s="116" t="s">
        <v>90</v>
      </c>
    </row>
    <row r="100" spans="1:12" x14ac:dyDescent="0.25">
      <c r="A100" s="114">
        <v>43746</v>
      </c>
      <c r="B100" s="115">
        <v>1560</v>
      </c>
      <c r="C100" s="118">
        <v>954</v>
      </c>
      <c r="D100" s="116" t="s">
        <v>88</v>
      </c>
      <c r="E100" s="116" t="s">
        <v>89</v>
      </c>
      <c r="F100" s="117" t="s">
        <v>89</v>
      </c>
      <c r="G100" s="116" t="s">
        <v>89</v>
      </c>
      <c r="H100" s="118">
        <v>7.1</v>
      </c>
      <c r="I100" s="118">
        <v>2.2999999999999998</v>
      </c>
      <c r="J100" s="118">
        <v>15.6</v>
      </c>
      <c r="K100" s="118">
        <v>37.299999999999997</v>
      </c>
      <c r="L100" s="118">
        <v>1</v>
      </c>
    </row>
    <row r="101" spans="1:12" x14ac:dyDescent="0.25">
      <c r="A101" s="114">
        <v>43747</v>
      </c>
      <c r="B101" s="115">
        <v>1543</v>
      </c>
      <c r="C101" s="115">
        <v>1514</v>
      </c>
      <c r="D101" s="116" t="s">
        <v>88</v>
      </c>
      <c r="E101" s="116" t="s">
        <v>89</v>
      </c>
      <c r="F101" s="117" t="s">
        <v>89</v>
      </c>
      <c r="G101" s="116" t="s">
        <v>89</v>
      </c>
      <c r="H101" s="118">
        <v>7.2</v>
      </c>
      <c r="I101" s="118">
        <v>0.8</v>
      </c>
      <c r="J101" s="118">
        <v>15.2</v>
      </c>
      <c r="K101" s="116" t="s">
        <v>88</v>
      </c>
      <c r="L101" s="116" t="s">
        <v>91</v>
      </c>
    </row>
    <row r="102" spans="1:12" x14ac:dyDescent="0.25">
      <c r="A102" s="114">
        <v>43748</v>
      </c>
      <c r="B102" s="115">
        <v>1515</v>
      </c>
      <c r="C102" s="115">
        <v>1567</v>
      </c>
      <c r="D102" s="116" t="s">
        <v>88</v>
      </c>
      <c r="E102" s="116" t="s">
        <v>89</v>
      </c>
      <c r="F102" s="117" t="s">
        <v>89</v>
      </c>
      <c r="G102" s="116" t="s">
        <v>89</v>
      </c>
      <c r="H102" s="118">
        <v>7</v>
      </c>
      <c r="I102" s="118">
        <v>0.2</v>
      </c>
      <c r="J102" s="118">
        <v>16.100000000000001</v>
      </c>
      <c r="K102" s="116" t="s">
        <v>88</v>
      </c>
      <c r="L102" s="118">
        <v>2</v>
      </c>
    </row>
    <row r="103" spans="1:12" x14ac:dyDescent="0.25">
      <c r="A103" s="114">
        <v>43749</v>
      </c>
      <c r="B103" s="115">
        <v>2299</v>
      </c>
      <c r="C103" s="115">
        <v>1202</v>
      </c>
      <c r="D103" s="116" t="s">
        <v>88</v>
      </c>
      <c r="E103" s="116" t="s">
        <v>89</v>
      </c>
      <c r="F103" s="117" t="s">
        <v>89</v>
      </c>
      <c r="G103" s="116" t="s">
        <v>89</v>
      </c>
      <c r="H103" s="118">
        <v>7.3</v>
      </c>
      <c r="I103" s="118">
        <v>2.1</v>
      </c>
      <c r="J103" s="118">
        <v>16.2</v>
      </c>
      <c r="K103" s="116" t="s">
        <v>88</v>
      </c>
      <c r="L103" s="116" t="s">
        <v>92</v>
      </c>
    </row>
    <row r="104" spans="1:12" x14ac:dyDescent="0.25">
      <c r="A104" s="114">
        <v>43750</v>
      </c>
      <c r="B104" s="115">
        <v>1827</v>
      </c>
      <c r="C104" s="115">
        <v>2016</v>
      </c>
      <c r="D104" s="116" t="s">
        <v>88</v>
      </c>
      <c r="E104" s="116" t="s">
        <v>89</v>
      </c>
      <c r="F104" s="117" t="s">
        <v>89</v>
      </c>
      <c r="G104" s="116" t="s">
        <v>89</v>
      </c>
      <c r="H104" s="116" t="s">
        <v>88</v>
      </c>
      <c r="I104" s="116" t="s">
        <v>88</v>
      </c>
      <c r="J104" s="116" t="s">
        <v>88</v>
      </c>
      <c r="K104" s="116" t="s">
        <v>88</v>
      </c>
      <c r="L104" s="118">
        <v>3</v>
      </c>
    </row>
    <row r="105" spans="1:12" x14ac:dyDescent="0.25">
      <c r="A105" s="114">
        <v>43751</v>
      </c>
      <c r="B105" s="115">
        <v>1726</v>
      </c>
      <c r="C105" s="115">
        <v>1938</v>
      </c>
      <c r="D105" s="116" t="s">
        <v>88</v>
      </c>
      <c r="E105" s="116" t="s">
        <v>89</v>
      </c>
      <c r="F105" s="117" t="s">
        <v>89</v>
      </c>
      <c r="G105" s="116" t="s">
        <v>89</v>
      </c>
      <c r="H105" s="116" t="s">
        <v>88</v>
      </c>
      <c r="I105" s="116" t="s">
        <v>88</v>
      </c>
      <c r="J105" s="116" t="s">
        <v>88</v>
      </c>
      <c r="K105" s="118">
        <v>12.9</v>
      </c>
      <c r="L105" s="118">
        <v>3</v>
      </c>
    </row>
    <row r="106" spans="1:12" x14ac:dyDescent="0.25">
      <c r="A106" s="114">
        <v>43752</v>
      </c>
      <c r="B106" s="115">
        <v>1639</v>
      </c>
      <c r="C106" s="115">
        <v>1603</v>
      </c>
      <c r="D106" s="116" t="s">
        <v>89</v>
      </c>
      <c r="E106" s="116" t="s">
        <v>89</v>
      </c>
      <c r="F106" s="117" t="s">
        <v>89</v>
      </c>
      <c r="G106" s="116" t="s">
        <v>89</v>
      </c>
      <c r="H106" s="118">
        <v>7.2</v>
      </c>
      <c r="I106" s="118">
        <v>2.8</v>
      </c>
      <c r="J106" s="118">
        <v>17.8</v>
      </c>
      <c r="K106" s="116" t="s">
        <v>89</v>
      </c>
      <c r="L106" s="116" t="s">
        <v>93</v>
      </c>
    </row>
    <row r="107" spans="1:12" x14ac:dyDescent="0.25">
      <c r="A107" s="114">
        <v>43753</v>
      </c>
      <c r="B107" s="115">
        <v>1482</v>
      </c>
      <c r="C107" s="115">
        <v>1617</v>
      </c>
      <c r="D107" s="116" t="s">
        <v>88</v>
      </c>
      <c r="E107" s="116" t="s">
        <v>89</v>
      </c>
      <c r="F107" s="117" t="s">
        <v>89</v>
      </c>
      <c r="G107" s="116" t="s">
        <v>89</v>
      </c>
      <c r="H107" s="118">
        <v>7.2</v>
      </c>
      <c r="I107" s="118">
        <v>2.2999999999999998</v>
      </c>
      <c r="J107" s="118">
        <v>16.899999999999999</v>
      </c>
      <c r="K107" s="116" t="s">
        <v>89</v>
      </c>
      <c r="L107" s="118">
        <v>4</v>
      </c>
    </row>
    <row r="108" spans="1:12" x14ac:dyDescent="0.25">
      <c r="A108" s="114">
        <v>43754</v>
      </c>
      <c r="B108" s="115">
        <v>1375</v>
      </c>
      <c r="C108" s="115">
        <v>1775</v>
      </c>
      <c r="D108" s="116" t="s">
        <v>88</v>
      </c>
      <c r="E108" s="116" t="s">
        <v>89</v>
      </c>
      <c r="F108" s="117" t="s">
        <v>89</v>
      </c>
      <c r="G108" s="116" t="s">
        <v>89</v>
      </c>
      <c r="H108" s="118">
        <v>7.2</v>
      </c>
      <c r="I108" s="118">
        <v>1.6</v>
      </c>
      <c r="J108" s="118">
        <v>16.3</v>
      </c>
      <c r="K108" s="116" t="s">
        <v>88</v>
      </c>
      <c r="L108" s="116" t="s">
        <v>94</v>
      </c>
    </row>
    <row r="109" spans="1:12" x14ac:dyDescent="0.25">
      <c r="A109" s="114">
        <v>43755</v>
      </c>
      <c r="B109" s="115">
        <v>1558</v>
      </c>
      <c r="C109" s="118">
        <v>684</v>
      </c>
      <c r="D109" s="116" t="s">
        <v>88</v>
      </c>
      <c r="E109" s="116" t="s">
        <v>89</v>
      </c>
      <c r="F109" s="117" t="s">
        <v>89</v>
      </c>
      <c r="G109" s="116" t="s">
        <v>89</v>
      </c>
      <c r="H109" s="118">
        <v>7.4</v>
      </c>
      <c r="I109" s="118">
        <v>0.2</v>
      </c>
      <c r="J109" s="118">
        <v>16.899999999999999</v>
      </c>
      <c r="K109" s="116" t="s">
        <v>88</v>
      </c>
      <c r="L109" s="118">
        <v>5</v>
      </c>
    </row>
    <row r="110" spans="1:12" x14ac:dyDescent="0.25">
      <c r="A110" s="114">
        <v>43756</v>
      </c>
      <c r="B110" s="115">
        <v>1846</v>
      </c>
      <c r="C110" s="115">
        <v>1321</v>
      </c>
      <c r="D110" s="116" t="s">
        <v>88</v>
      </c>
      <c r="E110" s="116" t="s">
        <v>89</v>
      </c>
      <c r="F110" s="117" t="s">
        <v>89</v>
      </c>
      <c r="G110" s="116" t="s">
        <v>89</v>
      </c>
      <c r="H110" s="118">
        <v>7.2</v>
      </c>
      <c r="I110" s="118">
        <v>1.7</v>
      </c>
      <c r="J110" s="118">
        <v>17.2</v>
      </c>
      <c r="K110" s="116" t="s">
        <v>88</v>
      </c>
      <c r="L110" s="116" t="s">
        <v>95</v>
      </c>
    </row>
    <row r="111" spans="1:12" x14ac:dyDescent="0.25">
      <c r="A111" s="114">
        <v>43757</v>
      </c>
      <c r="B111" s="115">
        <v>2932</v>
      </c>
      <c r="C111" s="115">
        <v>2684</v>
      </c>
      <c r="D111" s="116" t="s">
        <v>88</v>
      </c>
      <c r="E111" s="116" t="s">
        <v>89</v>
      </c>
      <c r="F111" s="117" t="s">
        <v>89</v>
      </c>
      <c r="G111" s="116" t="s">
        <v>89</v>
      </c>
      <c r="H111" s="116" t="s">
        <v>88</v>
      </c>
      <c r="I111" s="116" t="s">
        <v>88</v>
      </c>
      <c r="J111" s="116" t="s">
        <v>88</v>
      </c>
      <c r="K111" s="118">
        <v>26.7</v>
      </c>
      <c r="L111" s="118">
        <v>6</v>
      </c>
    </row>
    <row r="112" spans="1:12" x14ac:dyDescent="0.25">
      <c r="A112" s="114">
        <v>43758</v>
      </c>
      <c r="B112" s="115">
        <v>2154</v>
      </c>
      <c r="C112" s="115">
        <v>2447</v>
      </c>
      <c r="D112" s="116" t="s">
        <v>88</v>
      </c>
      <c r="E112" s="116" t="s">
        <v>89</v>
      </c>
      <c r="F112" s="117" t="s">
        <v>89</v>
      </c>
      <c r="G112" s="116" t="s">
        <v>89</v>
      </c>
      <c r="H112" s="116" t="s">
        <v>88</v>
      </c>
      <c r="I112" s="116" t="s">
        <v>88</v>
      </c>
      <c r="J112" s="116" t="s">
        <v>88</v>
      </c>
      <c r="K112" s="116" t="s">
        <v>88</v>
      </c>
      <c r="L112" s="118">
        <v>6</v>
      </c>
    </row>
    <row r="113" spans="1:12" x14ac:dyDescent="0.25">
      <c r="A113" s="114">
        <v>43759</v>
      </c>
      <c r="B113" s="115">
        <v>2154</v>
      </c>
      <c r="C113" s="115">
        <v>2420</v>
      </c>
      <c r="D113" s="116" t="s">
        <v>88</v>
      </c>
      <c r="E113" s="116" t="s">
        <v>89</v>
      </c>
      <c r="F113" s="117" t="s">
        <v>89</v>
      </c>
      <c r="G113" s="116" t="s">
        <v>89</v>
      </c>
      <c r="H113" s="118">
        <v>7.3</v>
      </c>
      <c r="I113" s="118">
        <v>1.6</v>
      </c>
      <c r="J113" s="118">
        <v>15.9</v>
      </c>
      <c r="K113" s="116" t="s">
        <v>88</v>
      </c>
      <c r="L113" s="116" t="s">
        <v>96</v>
      </c>
    </row>
    <row r="114" spans="1:12" x14ac:dyDescent="0.25">
      <c r="A114" s="114">
        <v>43760</v>
      </c>
      <c r="B114" s="115">
        <v>2076</v>
      </c>
      <c r="C114" s="115">
        <v>2595</v>
      </c>
      <c r="D114" s="116" t="s">
        <v>88</v>
      </c>
      <c r="E114" s="116" t="s">
        <v>89</v>
      </c>
      <c r="F114" s="117" t="s">
        <v>89</v>
      </c>
      <c r="G114" s="116" t="s">
        <v>89</v>
      </c>
      <c r="H114" s="118">
        <v>7.5</v>
      </c>
      <c r="I114" s="118">
        <v>2.2000000000000002</v>
      </c>
      <c r="J114" s="118">
        <v>15.7</v>
      </c>
      <c r="K114" s="118">
        <v>22.9</v>
      </c>
      <c r="L114" s="118">
        <v>1</v>
      </c>
    </row>
    <row r="115" spans="1:12" x14ac:dyDescent="0.25">
      <c r="A115" s="114">
        <v>43761</v>
      </c>
      <c r="B115" s="115">
        <v>2218</v>
      </c>
      <c r="C115" s="115">
        <v>2128</v>
      </c>
      <c r="D115" s="116" t="s">
        <v>88</v>
      </c>
      <c r="E115" s="116" t="s">
        <v>89</v>
      </c>
      <c r="F115" s="117" t="s">
        <v>89</v>
      </c>
      <c r="G115" s="116" t="s">
        <v>89</v>
      </c>
      <c r="H115" s="118">
        <v>7</v>
      </c>
      <c r="I115" s="118">
        <v>0.4</v>
      </c>
      <c r="J115" s="118">
        <v>15.4</v>
      </c>
      <c r="K115" s="116" t="s">
        <v>88</v>
      </c>
      <c r="L115" s="116" t="s">
        <v>91</v>
      </c>
    </row>
    <row r="116" spans="1:12" x14ac:dyDescent="0.25">
      <c r="A116" s="114">
        <v>43762</v>
      </c>
      <c r="B116" s="115">
        <v>1975</v>
      </c>
      <c r="C116" s="115">
        <v>2275</v>
      </c>
      <c r="D116" s="116" t="s">
        <v>88</v>
      </c>
      <c r="E116" s="116" t="s">
        <v>89</v>
      </c>
      <c r="F116" s="117" t="s">
        <v>89</v>
      </c>
      <c r="G116" s="116" t="s">
        <v>89</v>
      </c>
      <c r="H116" s="118">
        <v>7.1</v>
      </c>
      <c r="I116" s="118">
        <v>2</v>
      </c>
      <c r="J116" s="118">
        <v>15</v>
      </c>
      <c r="K116" s="118">
        <v>27.5</v>
      </c>
      <c r="L116" s="118">
        <v>2</v>
      </c>
    </row>
    <row r="117" spans="1:12" x14ac:dyDescent="0.25">
      <c r="A117" s="114">
        <v>43763</v>
      </c>
      <c r="B117" s="115">
        <v>1984</v>
      </c>
      <c r="C117" s="115">
        <v>1940</v>
      </c>
      <c r="D117" s="116" t="s">
        <v>88</v>
      </c>
      <c r="E117" s="116" t="s">
        <v>89</v>
      </c>
      <c r="F117" s="117" t="s">
        <v>89</v>
      </c>
      <c r="G117" s="116" t="s">
        <v>89</v>
      </c>
      <c r="H117" s="118">
        <v>7.1</v>
      </c>
      <c r="I117" s="118">
        <v>2.2000000000000002</v>
      </c>
      <c r="J117" s="118">
        <v>15.5</v>
      </c>
      <c r="K117" s="116" t="s">
        <v>89</v>
      </c>
      <c r="L117" s="116" t="s">
        <v>92</v>
      </c>
    </row>
    <row r="118" spans="1:12" x14ac:dyDescent="0.25">
      <c r="A118" s="114">
        <v>43764</v>
      </c>
      <c r="B118" s="115">
        <v>1859</v>
      </c>
      <c r="C118" s="118">
        <v>853</v>
      </c>
      <c r="D118" s="116" t="s">
        <v>88</v>
      </c>
      <c r="E118" s="116" t="s">
        <v>89</v>
      </c>
      <c r="F118" s="117" t="s">
        <v>89</v>
      </c>
      <c r="G118" s="116" t="s">
        <v>89</v>
      </c>
      <c r="H118" s="116" t="s">
        <v>88</v>
      </c>
      <c r="I118" s="116" t="s">
        <v>88</v>
      </c>
      <c r="J118" s="116" t="s">
        <v>88</v>
      </c>
      <c r="K118" s="116" t="s">
        <v>88</v>
      </c>
      <c r="L118" s="118">
        <v>3</v>
      </c>
    </row>
    <row r="119" spans="1:12" x14ac:dyDescent="0.25">
      <c r="A119" s="114">
        <v>43765</v>
      </c>
      <c r="B119" s="115">
        <v>1714</v>
      </c>
      <c r="C119" s="115">
        <v>2538</v>
      </c>
      <c r="D119" s="116" t="s">
        <v>88</v>
      </c>
      <c r="E119" s="116" t="s">
        <v>89</v>
      </c>
      <c r="F119" s="117" t="s">
        <v>89</v>
      </c>
      <c r="G119" s="116" t="s">
        <v>89</v>
      </c>
      <c r="H119" s="116" t="s">
        <v>88</v>
      </c>
      <c r="I119" s="116" t="s">
        <v>88</v>
      </c>
      <c r="J119" s="116" t="s">
        <v>88</v>
      </c>
      <c r="K119" s="116" t="s">
        <v>88</v>
      </c>
      <c r="L119" s="118">
        <v>3</v>
      </c>
    </row>
    <row r="120" spans="1:12" x14ac:dyDescent="0.25">
      <c r="A120" s="114">
        <v>43766</v>
      </c>
      <c r="B120" s="115">
        <v>1943</v>
      </c>
      <c r="C120" s="115">
        <v>1126</v>
      </c>
      <c r="D120" s="116" t="s">
        <v>88</v>
      </c>
      <c r="E120" s="116" t="s">
        <v>89</v>
      </c>
      <c r="F120" s="117" t="s">
        <v>89</v>
      </c>
      <c r="G120" s="116" t="s">
        <v>89</v>
      </c>
      <c r="H120" s="118">
        <v>7.2</v>
      </c>
      <c r="I120" s="118">
        <v>2.9</v>
      </c>
      <c r="J120" s="118">
        <v>16.7</v>
      </c>
      <c r="K120" s="118">
        <v>23</v>
      </c>
      <c r="L120" s="118">
        <v>3</v>
      </c>
    </row>
    <row r="121" spans="1:12" x14ac:dyDescent="0.25">
      <c r="A121" s="114">
        <v>43767</v>
      </c>
      <c r="B121" s="115">
        <v>1790</v>
      </c>
      <c r="C121" s="115">
        <v>2486</v>
      </c>
      <c r="D121" s="116" t="s">
        <v>88</v>
      </c>
      <c r="E121" s="116" t="s">
        <v>89</v>
      </c>
      <c r="F121" s="117" t="s">
        <v>89</v>
      </c>
      <c r="G121" s="116" t="s">
        <v>89</v>
      </c>
      <c r="H121" s="118">
        <v>7.3</v>
      </c>
      <c r="I121" s="118">
        <v>2.4</v>
      </c>
      <c r="J121" s="118">
        <v>17.3</v>
      </c>
      <c r="K121" s="116" t="s">
        <v>89</v>
      </c>
      <c r="L121" s="116" t="s">
        <v>93</v>
      </c>
    </row>
    <row r="122" spans="1:12" x14ac:dyDescent="0.25">
      <c r="A122" s="114">
        <v>43768</v>
      </c>
      <c r="B122" s="115">
        <v>1723</v>
      </c>
      <c r="C122" s="118">
        <v>774</v>
      </c>
      <c r="D122" s="116" t="s">
        <v>88</v>
      </c>
      <c r="E122" s="116" t="s">
        <v>89</v>
      </c>
      <c r="F122" s="117" t="s">
        <v>89</v>
      </c>
      <c r="G122" s="116" t="s">
        <v>89</v>
      </c>
      <c r="H122" s="118">
        <v>7.2</v>
      </c>
      <c r="I122" s="118">
        <v>3</v>
      </c>
      <c r="J122" s="118">
        <v>16.7</v>
      </c>
      <c r="K122" s="116" t="s">
        <v>88</v>
      </c>
      <c r="L122" s="118">
        <v>4</v>
      </c>
    </row>
    <row r="123" spans="1:12" x14ac:dyDescent="0.25">
      <c r="A123" s="114">
        <v>43769</v>
      </c>
      <c r="B123" s="115">
        <v>1668</v>
      </c>
      <c r="C123" s="115">
        <v>1800</v>
      </c>
      <c r="D123" s="116" t="s">
        <v>88</v>
      </c>
      <c r="E123" s="116" t="s">
        <v>89</v>
      </c>
      <c r="F123" s="117" t="s">
        <v>89</v>
      </c>
      <c r="G123" s="116" t="s">
        <v>89</v>
      </c>
      <c r="H123" s="118">
        <v>7.7</v>
      </c>
      <c r="I123" s="118">
        <v>2.5</v>
      </c>
      <c r="J123" s="118">
        <v>16.3</v>
      </c>
      <c r="K123" s="118">
        <v>25</v>
      </c>
      <c r="L123" s="118">
        <v>4</v>
      </c>
    </row>
    <row r="124" spans="1:12" x14ac:dyDescent="0.25">
      <c r="A124" s="114">
        <v>43770</v>
      </c>
      <c r="B124" s="115">
        <v>1639</v>
      </c>
      <c r="C124" s="118">
        <v>716</v>
      </c>
      <c r="D124" s="116" t="s">
        <v>88</v>
      </c>
      <c r="E124" s="116" t="s">
        <v>89</v>
      </c>
      <c r="F124" s="117" t="s">
        <v>89</v>
      </c>
      <c r="G124" s="116" t="s">
        <v>89</v>
      </c>
      <c r="H124" s="118">
        <v>7.3</v>
      </c>
      <c r="I124" s="118">
        <v>2.2000000000000002</v>
      </c>
      <c r="J124" s="118">
        <v>16.899999999999999</v>
      </c>
      <c r="K124" s="116" t="s">
        <v>88</v>
      </c>
      <c r="L124" s="118">
        <v>5</v>
      </c>
    </row>
    <row r="125" spans="1:12" x14ac:dyDescent="0.25">
      <c r="A125" s="114">
        <v>43771</v>
      </c>
      <c r="B125" s="115">
        <v>1639</v>
      </c>
      <c r="C125" s="115">
        <v>2400</v>
      </c>
      <c r="D125" s="116" t="s">
        <v>88</v>
      </c>
      <c r="E125" s="116" t="s">
        <v>89</v>
      </c>
      <c r="F125" s="117" t="s">
        <v>89</v>
      </c>
      <c r="G125" s="116" t="s">
        <v>89</v>
      </c>
      <c r="H125" s="116" t="s">
        <v>88</v>
      </c>
      <c r="I125" s="116" t="s">
        <v>88</v>
      </c>
      <c r="J125" s="116" t="s">
        <v>88</v>
      </c>
      <c r="K125" s="116" t="s">
        <v>88</v>
      </c>
      <c r="L125" s="118">
        <v>5</v>
      </c>
    </row>
    <row r="126" spans="1:12" x14ac:dyDescent="0.25">
      <c r="A126" s="114">
        <v>43772</v>
      </c>
      <c r="B126" s="115">
        <v>1657</v>
      </c>
      <c r="C126" s="115">
        <v>2397</v>
      </c>
      <c r="D126" s="116" t="s">
        <v>88</v>
      </c>
      <c r="E126" s="116" t="s">
        <v>89</v>
      </c>
      <c r="F126" s="117" t="s">
        <v>89</v>
      </c>
      <c r="G126" s="116" t="s">
        <v>89</v>
      </c>
      <c r="H126" s="116" t="s">
        <v>88</v>
      </c>
      <c r="I126" s="116" t="s">
        <v>88</v>
      </c>
      <c r="J126" s="116" t="s">
        <v>88</v>
      </c>
      <c r="K126" s="116" t="s">
        <v>88</v>
      </c>
      <c r="L126" s="118">
        <v>5</v>
      </c>
    </row>
    <row r="127" spans="1:12" x14ac:dyDescent="0.25">
      <c r="A127" s="114">
        <v>43773</v>
      </c>
      <c r="B127" s="115">
        <v>1567</v>
      </c>
      <c r="C127" s="115">
        <v>1495</v>
      </c>
      <c r="D127" s="116" t="s">
        <v>88</v>
      </c>
      <c r="E127" s="116" t="s">
        <v>89</v>
      </c>
      <c r="F127" s="117" t="s">
        <v>89</v>
      </c>
      <c r="G127" s="116" t="s">
        <v>89</v>
      </c>
      <c r="H127" s="118">
        <v>7.3</v>
      </c>
      <c r="I127" s="118">
        <v>2.5</v>
      </c>
      <c r="J127" s="118">
        <v>18.3</v>
      </c>
      <c r="K127" s="118">
        <v>38.299999999999997</v>
      </c>
      <c r="L127" s="116" t="s">
        <v>95</v>
      </c>
    </row>
    <row r="128" spans="1:12" x14ac:dyDescent="0.25">
      <c r="A128" s="114">
        <v>43774</v>
      </c>
      <c r="B128" s="115">
        <v>1488</v>
      </c>
      <c r="C128" s="118">
        <v>625</v>
      </c>
      <c r="D128" s="116" t="s">
        <v>88</v>
      </c>
      <c r="E128" s="116" t="s">
        <v>89</v>
      </c>
      <c r="F128" s="117" t="s">
        <v>89</v>
      </c>
      <c r="G128" s="116" t="s">
        <v>89</v>
      </c>
      <c r="H128" s="118">
        <v>7.3</v>
      </c>
      <c r="I128" s="118">
        <v>2.4</v>
      </c>
      <c r="J128" s="118">
        <v>18.5</v>
      </c>
      <c r="K128" s="116" t="s">
        <v>88</v>
      </c>
      <c r="L128" s="118">
        <v>6</v>
      </c>
    </row>
    <row r="129" spans="1:12" x14ac:dyDescent="0.25">
      <c r="A129" s="114">
        <v>43775</v>
      </c>
      <c r="B129" s="115">
        <v>1495</v>
      </c>
      <c r="C129" s="115">
        <v>2148</v>
      </c>
      <c r="D129" s="116" t="s">
        <v>88</v>
      </c>
      <c r="E129" s="116" t="s">
        <v>89</v>
      </c>
      <c r="F129" s="117" t="s">
        <v>89</v>
      </c>
      <c r="G129" s="116" t="s">
        <v>89</v>
      </c>
      <c r="H129" s="118">
        <v>7.1</v>
      </c>
      <c r="I129" s="118">
        <v>2.2999999999999998</v>
      </c>
      <c r="J129" s="118">
        <v>17.8</v>
      </c>
      <c r="K129" s="116" t="s">
        <v>88</v>
      </c>
      <c r="L129" s="116" t="s">
        <v>96</v>
      </c>
    </row>
    <row r="130" spans="1:12" x14ac:dyDescent="0.25">
      <c r="A130" s="114">
        <v>43776</v>
      </c>
      <c r="B130" s="115">
        <v>1524</v>
      </c>
      <c r="C130" s="115">
        <v>1761</v>
      </c>
      <c r="D130" s="116" t="s">
        <v>88</v>
      </c>
      <c r="E130" s="116" t="s">
        <v>89</v>
      </c>
      <c r="F130" s="117" t="s">
        <v>89</v>
      </c>
      <c r="G130" s="116" t="s">
        <v>89</v>
      </c>
      <c r="H130" s="118">
        <v>7.2</v>
      </c>
      <c r="I130" s="118">
        <v>0.2</v>
      </c>
      <c r="J130" s="118">
        <v>17.899999999999999</v>
      </c>
      <c r="K130" s="118">
        <v>20.8</v>
      </c>
      <c r="L130" s="118">
        <v>1</v>
      </c>
    </row>
    <row r="131" spans="1:12" x14ac:dyDescent="0.25">
      <c r="A131" s="114">
        <v>43777</v>
      </c>
      <c r="B131" s="115">
        <v>1449</v>
      </c>
      <c r="C131" s="115">
        <v>1485</v>
      </c>
      <c r="D131" s="116" t="s">
        <v>88</v>
      </c>
      <c r="E131" s="116" t="s">
        <v>89</v>
      </c>
      <c r="F131" s="117" t="s">
        <v>89</v>
      </c>
      <c r="G131" s="116" t="s">
        <v>89</v>
      </c>
      <c r="H131" s="118">
        <v>7.2</v>
      </c>
      <c r="I131" s="118">
        <v>0.1</v>
      </c>
      <c r="J131" s="118">
        <v>18.100000000000001</v>
      </c>
      <c r="K131" s="116" t="s">
        <v>88</v>
      </c>
      <c r="L131" s="116" t="s">
        <v>91</v>
      </c>
    </row>
    <row r="132" spans="1:12" x14ac:dyDescent="0.25">
      <c r="A132" s="114">
        <v>43778</v>
      </c>
      <c r="B132" s="115">
        <v>1507</v>
      </c>
      <c r="C132" s="115">
        <v>1332</v>
      </c>
      <c r="D132" s="116" t="s">
        <v>88</v>
      </c>
      <c r="E132" s="116" t="s">
        <v>89</v>
      </c>
      <c r="F132" s="117" t="s">
        <v>89</v>
      </c>
      <c r="G132" s="116" t="s">
        <v>89</v>
      </c>
      <c r="H132" s="116" t="s">
        <v>88</v>
      </c>
      <c r="I132" s="116" t="s">
        <v>88</v>
      </c>
      <c r="J132" s="116" t="s">
        <v>88</v>
      </c>
      <c r="K132" s="116" t="s">
        <v>88</v>
      </c>
      <c r="L132" s="118">
        <v>2</v>
      </c>
    </row>
    <row r="133" spans="1:12" x14ac:dyDescent="0.25">
      <c r="A133" s="114">
        <v>43779</v>
      </c>
      <c r="B133" s="115">
        <v>2003</v>
      </c>
      <c r="C133" s="115">
        <v>1439</v>
      </c>
      <c r="D133" s="116" t="s">
        <v>88</v>
      </c>
      <c r="E133" s="116" t="s">
        <v>89</v>
      </c>
      <c r="F133" s="117" t="s">
        <v>89</v>
      </c>
      <c r="G133" s="116" t="s">
        <v>89</v>
      </c>
      <c r="H133" s="116" t="s">
        <v>88</v>
      </c>
      <c r="I133" s="116" t="s">
        <v>88</v>
      </c>
      <c r="J133" s="116" t="s">
        <v>88</v>
      </c>
      <c r="K133" s="118">
        <v>12.8</v>
      </c>
      <c r="L133" s="118">
        <v>2</v>
      </c>
    </row>
    <row r="134" spans="1:12" x14ac:dyDescent="0.25">
      <c r="A134" s="114">
        <v>43780</v>
      </c>
      <c r="B134" s="115">
        <v>2003</v>
      </c>
      <c r="C134" s="115">
        <v>2119</v>
      </c>
      <c r="D134" s="116" t="s">
        <v>88</v>
      </c>
      <c r="E134" s="116" t="s">
        <v>89</v>
      </c>
      <c r="F134" s="117" t="s">
        <v>89</v>
      </c>
      <c r="G134" s="116" t="s">
        <v>89</v>
      </c>
      <c r="H134" s="118">
        <v>7.1</v>
      </c>
      <c r="I134" s="118">
        <v>0.8</v>
      </c>
      <c r="J134" s="118">
        <v>17.2</v>
      </c>
      <c r="K134" s="116" t="s">
        <v>88</v>
      </c>
      <c r="L134" s="116" t="s">
        <v>92</v>
      </c>
    </row>
    <row r="135" spans="1:12" x14ac:dyDescent="0.25">
      <c r="A135" s="114">
        <v>43781</v>
      </c>
      <c r="B135" s="115">
        <v>1802</v>
      </c>
      <c r="C135" s="118">
        <v>707</v>
      </c>
      <c r="D135" s="116" t="s">
        <v>88</v>
      </c>
      <c r="E135" s="116" t="s">
        <v>89</v>
      </c>
      <c r="F135" s="117" t="s">
        <v>89</v>
      </c>
      <c r="G135" s="116" t="s">
        <v>89</v>
      </c>
      <c r="H135" s="118">
        <v>7.5</v>
      </c>
      <c r="I135" s="118">
        <v>1.5</v>
      </c>
      <c r="J135" s="118">
        <v>17.7</v>
      </c>
      <c r="K135" s="118">
        <v>25.2</v>
      </c>
      <c r="L135" s="118">
        <v>3</v>
      </c>
    </row>
    <row r="136" spans="1:12" x14ac:dyDescent="0.25">
      <c r="A136" s="114">
        <v>43782</v>
      </c>
      <c r="B136" s="115">
        <v>1667</v>
      </c>
      <c r="C136" s="115">
        <v>2467</v>
      </c>
      <c r="D136" s="116" t="s">
        <v>88</v>
      </c>
      <c r="E136" s="116" t="s">
        <v>89</v>
      </c>
      <c r="F136" s="117" t="s">
        <v>89</v>
      </c>
      <c r="G136" s="116" t="s">
        <v>89</v>
      </c>
      <c r="H136" s="118">
        <v>7.1</v>
      </c>
      <c r="I136" s="118">
        <v>1.2</v>
      </c>
      <c r="J136" s="118">
        <v>17.5</v>
      </c>
      <c r="K136" s="116" t="s">
        <v>89</v>
      </c>
      <c r="L136" s="116" t="s">
        <v>93</v>
      </c>
    </row>
    <row r="137" spans="1:12" x14ac:dyDescent="0.25">
      <c r="A137" s="114">
        <v>43783</v>
      </c>
      <c r="B137" s="115">
        <v>1801</v>
      </c>
      <c r="C137" s="115">
        <v>2467</v>
      </c>
      <c r="D137" s="116" t="s">
        <v>88</v>
      </c>
      <c r="E137" s="116" t="s">
        <v>89</v>
      </c>
      <c r="F137" s="117" t="s">
        <v>89</v>
      </c>
      <c r="G137" s="116" t="s">
        <v>89</v>
      </c>
      <c r="H137" s="118">
        <v>7</v>
      </c>
      <c r="I137" s="118">
        <v>0.1</v>
      </c>
      <c r="J137" s="118">
        <v>18.5</v>
      </c>
      <c r="K137" s="116" t="s">
        <v>89</v>
      </c>
      <c r="L137" s="118">
        <v>4</v>
      </c>
    </row>
    <row r="138" spans="1:12" x14ac:dyDescent="0.25">
      <c r="A138" s="114">
        <v>43784</v>
      </c>
      <c r="B138" s="115">
        <v>1969</v>
      </c>
      <c r="C138" s="115">
        <v>2333</v>
      </c>
      <c r="D138" s="116" t="s">
        <v>88</v>
      </c>
      <c r="E138" s="116" t="s">
        <v>89</v>
      </c>
      <c r="F138" s="117" t="s">
        <v>89</v>
      </c>
      <c r="G138" s="116" t="s">
        <v>89</v>
      </c>
      <c r="H138" s="118">
        <v>6.9</v>
      </c>
      <c r="I138" s="118">
        <v>0.2</v>
      </c>
      <c r="J138" s="118">
        <v>17.2</v>
      </c>
      <c r="K138" s="116" t="s">
        <v>89</v>
      </c>
      <c r="L138" s="116" t="s">
        <v>94</v>
      </c>
    </row>
    <row r="139" spans="1:12" x14ac:dyDescent="0.25">
      <c r="A139" s="114">
        <v>43785</v>
      </c>
      <c r="B139" s="115">
        <v>1759</v>
      </c>
      <c r="C139" s="115">
        <v>1959</v>
      </c>
      <c r="D139" s="116" t="s">
        <v>88</v>
      </c>
      <c r="E139" s="116" t="s">
        <v>89</v>
      </c>
      <c r="F139" s="117" t="s">
        <v>89</v>
      </c>
      <c r="G139" s="116" t="s">
        <v>89</v>
      </c>
      <c r="H139" s="116" t="s">
        <v>88</v>
      </c>
      <c r="I139" s="116" t="s">
        <v>88</v>
      </c>
      <c r="J139" s="116" t="s">
        <v>88</v>
      </c>
      <c r="K139" s="116" t="s">
        <v>88</v>
      </c>
      <c r="L139" s="118">
        <v>5</v>
      </c>
    </row>
    <row r="140" spans="1:12" x14ac:dyDescent="0.25">
      <c r="A140" s="114">
        <v>43786</v>
      </c>
      <c r="B140" s="115">
        <v>2264</v>
      </c>
      <c r="C140" s="115">
        <v>1794</v>
      </c>
      <c r="D140" s="116" t="s">
        <v>88</v>
      </c>
      <c r="E140" s="116" t="s">
        <v>89</v>
      </c>
      <c r="F140" s="117" t="s">
        <v>89</v>
      </c>
      <c r="G140" s="116" t="s">
        <v>89</v>
      </c>
      <c r="H140" s="116" t="s">
        <v>88</v>
      </c>
      <c r="I140" s="116" t="s">
        <v>88</v>
      </c>
      <c r="J140" s="116" t="s">
        <v>88</v>
      </c>
      <c r="K140" s="116" t="s">
        <v>88</v>
      </c>
      <c r="L140" s="118">
        <v>5</v>
      </c>
    </row>
    <row r="141" spans="1:12" x14ac:dyDescent="0.25">
      <c r="A141" s="114">
        <v>43787</v>
      </c>
      <c r="B141" s="115">
        <v>2181</v>
      </c>
      <c r="C141" s="115">
        <v>2330</v>
      </c>
      <c r="D141" s="116" t="s">
        <v>88</v>
      </c>
      <c r="E141" s="116" t="s">
        <v>89</v>
      </c>
      <c r="F141" s="117" t="s">
        <v>89</v>
      </c>
      <c r="G141" s="116" t="s">
        <v>89</v>
      </c>
      <c r="H141" s="118">
        <v>7.2</v>
      </c>
      <c r="I141" s="118">
        <v>0.1</v>
      </c>
      <c r="J141" s="118">
        <v>16.7</v>
      </c>
      <c r="K141" s="116" t="s">
        <v>88</v>
      </c>
      <c r="L141" s="116" t="s">
        <v>95</v>
      </c>
    </row>
    <row r="142" spans="1:12" x14ac:dyDescent="0.25">
      <c r="A142" s="114">
        <v>43788</v>
      </c>
      <c r="B142" s="115">
        <v>2157</v>
      </c>
      <c r="C142" s="115">
        <v>1846</v>
      </c>
      <c r="D142" s="116" t="s">
        <v>88</v>
      </c>
      <c r="E142" s="116" t="s">
        <v>89</v>
      </c>
      <c r="F142" s="117" t="s">
        <v>89</v>
      </c>
      <c r="G142" s="116" t="s">
        <v>89</v>
      </c>
      <c r="H142" s="118">
        <v>6.9</v>
      </c>
      <c r="I142" s="118">
        <v>0.1</v>
      </c>
      <c r="J142" s="118">
        <v>16.3</v>
      </c>
      <c r="K142" s="118">
        <v>34.799999999999997</v>
      </c>
      <c r="L142" s="118">
        <v>6</v>
      </c>
    </row>
    <row r="143" spans="1:12" x14ac:dyDescent="0.25">
      <c r="A143" s="114">
        <v>43789</v>
      </c>
      <c r="B143" s="115">
        <v>2067</v>
      </c>
      <c r="C143" s="115">
        <v>2245</v>
      </c>
      <c r="D143" s="116" t="s">
        <v>88</v>
      </c>
      <c r="E143" s="116" t="s">
        <v>89</v>
      </c>
      <c r="F143" s="117" t="s">
        <v>89</v>
      </c>
      <c r="G143" s="116" t="s">
        <v>89</v>
      </c>
      <c r="H143" s="118">
        <v>7</v>
      </c>
      <c r="I143" s="118">
        <v>0.2</v>
      </c>
      <c r="J143" s="118">
        <v>16.2</v>
      </c>
      <c r="K143" s="116" t="s">
        <v>88</v>
      </c>
      <c r="L143" s="116" t="s">
        <v>90</v>
      </c>
    </row>
    <row r="144" spans="1:12" x14ac:dyDescent="0.25">
      <c r="A144" s="114">
        <v>43790</v>
      </c>
      <c r="B144" s="115">
        <v>2058</v>
      </c>
      <c r="C144" s="115">
        <v>2051</v>
      </c>
      <c r="D144" s="116" t="s">
        <v>88</v>
      </c>
      <c r="E144" s="116" t="s">
        <v>89</v>
      </c>
      <c r="F144" s="117" t="s">
        <v>89</v>
      </c>
      <c r="G144" s="116" t="s">
        <v>89</v>
      </c>
      <c r="H144" s="118">
        <v>6.9</v>
      </c>
      <c r="I144" s="118">
        <v>0.1</v>
      </c>
      <c r="J144" s="118">
        <v>16.399999999999999</v>
      </c>
      <c r="K144" s="118">
        <v>23.5</v>
      </c>
      <c r="L144" s="118">
        <v>1</v>
      </c>
    </row>
    <row r="145" spans="1:12" x14ac:dyDescent="0.25">
      <c r="A145" s="114">
        <v>43791</v>
      </c>
      <c r="B145" s="115">
        <v>1835</v>
      </c>
      <c r="C145" s="115">
        <v>1855</v>
      </c>
      <c r="D145" s="116" t="s">
        <v>88</v>
      </c>
      <c r="E145" s="116" t="s">
        <v>89</v>
      </c>
      <c r="F145" s="117" t="s">
        <v>89</v>
      </c>
      <c r="G145" s="116" t="s">
        <v>89</v>
      </c>
      <c r="H145" s="118">
        <v>6.9</v>
      </c>
      <c r="I145" s="118">
        <v>0.4</v>
      </c>
      <c r="J145" s="118">
        <v>17.2</v>
      </c>
      <c r="K145" s="116" t="s">
        <v>89</v>
      </c>
      <c r="L145" s="116" t="s">
        <v>91</v>
      </c>
    </row>
    <row r="146" spans="1:12" x14ac:dyDescent="0.25">
      <c r="A146" s="114">
        <v>43792</v>
      </c>
      <c r="B146" s="115">
        <v>1852</v>
      </c>
      <c r="C146" s="115">
        <v>1657</v>
      </c>
      <c r="D146" s="116" t="s">
        <v>88</v>
      </c>
      <c r="E146" s="116" t="s">
        <v>89</v>
      </c>
      <c r="F146" s="117" t="s">
        <v>89</v>
      </c>
      <c r="G146" s="116" t="s">
        <v>89</v>
      </c>
      <c r="H146" s="116" t="s">
        <v>88</v>
      </c>
      <c r="I146" s="116" t="s">
        <v>88</v>
      </c>
      <c r="J146" s="116" t="s">
        <v>88</v>
      </c>
      <c r="K146" s="116" t="s">
        <v>88</v>
      </c>
      <c r="L146" s="116" t="s">
        <v>88</v>
      </c>
    </row>
    <row r="147" spans="1:12" x14ac:dyDescent="0.25">
      <c r="A147" s="114">
        <v>43793</v>
      </c>
      <c r="B147" s="115">
        <v>1711</v>
      </c>
      <c r="C147" s="115">
        <v>1607</v>
      </c>
      <c r="D147" s="116" t="s">
        <v>88</v>
      </c>
      <c r="E147" s="116" t="s">
        <v>89</v>
      </c>
      <c r="F147" s="117" t="s">
        <v>89</v>
      </c>
      <c r="G147" s="116" t="s">
        <v>89</v>
      </c>
      <c r="H147" s="116" t="s">
        <v>88</v>
      </c>
      <c r="I147" s="116" t="s">
        <v>88</v>
      </c>
      <c r="J147" s="116" t="s">
        <v>88</v>
      </c>
      <c r="K147" s="116" t="s">
        <v>88</v>
      </c>
      <c r="L147" s="116" t="s">
        <v>88</v>
      </c>
    </row>
    <row r="148" spans="1:12" x14ac:dyDescent="0.25">
      <c r="A148" s="114">
        <v>43794</v>
      </c>
      <c r="B148" s="115">
        <v>1747</v>
      </c>
      <c r="C148" s="115">
        <v>1564</v>
      </c>
      <c r="D148" s="116" t="s">
        <v>88</v>
      </c>
      <c r="E148" s="116" t="s">
        <v>89</v>
      </c>
      <c r="F148" s="117" t="s">
        <v>89</v>
      </c>
      <c r="G148" s="116" t="s">
        <v>89</v>
      </c>
      <c r="H148" s="118">
        <v>6.9</v>
      </c>
      <c r="I148" s="118">
        <v>0.3</v>
      </c>
      <c r="J148" s="118">
        <v>17.899999999999999</v>
      </c>
      <c r="K148" s="118">
        <v>38.200000000000003</v>
      </c>
      <c r="L148" s="116" t="s">
        <v>92</v>
      </c>
    </row>
    <row r="149" spans="1:12" x14ac:dyDescent="0.25">
      <c r="A149" s="114">
        <v>43795</v>
      </c>
      <c r="B149" s="115">
        <v>1667</v>
      </c>
      <c r="C149" s="115">
        <v>1535</v>
      </c>
      <c r="D149" s="116" t="s">
        <v>88</v>
      </c>
      <c r="E149" s="116" t="s">
        <v>89</v>
      </c>
      <c r="F149" s="117" t="s">
        <v>89</v>
      </c>
      <c r="G149" s="116" t="s">
        <v>89</v>
      </c>
      <c r="H149" s="118">
        <v>6.9</v>
      </c>
      <c r="I149" s="118">
        <v>0.2</v>
      </c>
      <c r="J149" s="118">
        <v>18.600000000000001</v>
      </c>
      <c r="K149" s="116" t="s">
        <v>88</v>
      </c>
      <c r="L149" s="118">
        <v>3</v>
      </c>
    </row>
    <row r="150" spans="1:12" x14ac:dyDescent="0.25">
      <c r="A150" s="114">
        <v>43796</v>
      </c>
      <c r="B150" s="115">
        <v>1625</v>
      </c>
      <c r="C150" s="115">
        <v>1455</v>
      </c>
      <c r="D150" s="116" t="s">
        <v>88</v>
      </c>
      <c r="E150" s="116" t="s">
        <v>89</v>
      </c>
      <c r="F150" s="117" t="s">
        <v>89</v>
      </c>
      <c r="G150" s="116" t="s">
        <v>89</v>
      </c>
      <c r="H150" s="118">
        <v>7.1</v>
      </c>
      <c r="I150" s="118">
        <v>0.3</v>
      </c>
      <c r="J150" s="118">
        <v>18.600000000000001</v>
      </c>
      <c r="K150" s="116" t="s">
        <v>88</v>
      </c>
      <c r="L150" s="116" t="s">
        <v>93</v>
      </c>
    </row>
    <row r="151" spans="1:12" x14ac:dyDescent="0.25">
      <c r="A151" s="114">
        <v>43797</v>
      </c>
      <c r="B151" s="115">
        <v>1598</v>
      </c>
      <c r="C151" s="115">
        <v>1397</v>
      </c>
      <c r="D151" s="116" t="s">
        <v>88</v>
      </c>
      <c r="E151" s="116" t="s">
        <v>89</v>
      </c>
      <c r="F151" s="117" t="s">
        <v>89</v>
      </c>
      <c r="G151" s="116" t="s">
        <v>89</v>
      </c>
      <c r="H151" s="118">
        <v>7.2</v>
      </c>
      <c r="I151" s="118">
        <v>0.3</v>
      </c>
      <c r="J151" s="118">
        <v>19.399999999999999</v>
      </c>
      <c r="K151" s="116" t="s">
        <v>88</v>
      </c>
      <c r="L151" s="118">
        <v>4</v>
      </c>
    </row>
    <row r="152" spans="1:12" x14ac:dyDescent="0.25">
      <c r="A152" s="114">
        <v>43798</v>
      </c>
      <c r="B152" s="115">
        <v>1563</v>
      </c>
      <c r="C152" s="115">
        <v>1349</v>
      </c>
      <c r="D152" s="116" t="s">
        <v>88</v>
      </c>
      <c r="E152" s="116" t="s">
        <v>89</v>
      </c>
      <c r="F152" s="117" t="s">
        <v>89</v>
      </c>
      <c r="G152" s="116" t="s">
        <v>89</v>
      </c>
      <c r="H152" s="118">
        <v>7.1</v>
      </c>
      <c r="I152" s="118">
        <v>0.5</v>
      </c>
      <c r="J152" s="118">
        <v>19.7</v>
      </c>
      <c r="K152" s="116" t="s">
        <v>88</v>
      </c>
      <c r="L152" s="116" t="s">
        <v>94</v>
      </c>
    </row>
    <row r="153" spans="1:12" x14ac:dyDescent="0.25">
      <c r="A153" s="114">
        <v>43799</v>
      </c>
      <c r="B153" s="116" t="s">
        <v>89</v>
      </c>
      <c r="C153" s="116" t="s">
        <v>89</v>
      </c>
      <c r="D153" s="116" t="s">
        <v>89</v>
      </c>
      <c r="E153" s="116" t="s">
        <v>89</v>
      </c>
      <c r="F153" s="117" t="s">
        <v>89</v>
      </c>
      <c r="G153" s="116" t="s">
        <v>89</v>
      </c>
      <c r="H153" s="118">
        <v>7</v>
      </c>
      <c r="I153" s="118">
        <v>0.5</v>
      </c>
      <c r="J153" s="118">
        <v>19.7</v>
      </c>
      <c r="K153" s="116" t="s">
        <v>88</v>
      </c>
      <c r="L153" s="118">
        <v>5</v>
      </c>
    </row>
    <row r="154" spans="1:12" x14ac:dyDescent="0.25">
      <c r="A154" s="114">
        <v>43800</v>
      </c>
      <c r="B154" s="115">
        <v>1582</v>
      </c>
      <c r="C154" s="115">
        <v>1228</v>
      </c>
      <c r="D154" s="116" t="s">
        <v>88</v>
      </c>
      <c r="E154" s="118">
        <v>0</v>
      </c>
      <c r="F154" s="117" t="s">
        <v>88</v>
      </c>
      <c r="G154" s="116" t="s">
        <v>88</v>
      </c>
      <c r="H154" s="116" t="s">
        <v>88</v>
      </c>
      <c r="I154" s="116" t="s">
        <v>88</v>
      </c>
      <c r="J154" s="116" t="s">
        <v>88</v>
      </c>
      <c r="K154" s="116" t="s">
        <v>89</v>
      </c>
      <c r="L154" s="118">
        <v>5</v>
      </c>
    </row>
    <row r="155" spans="1:12" x14ac:dyDescent="0.25">
      <c r="A155" s="114">
        <v>43801</v>
      </c>
      <c r="B155" s="115">
        <v>1507</v>
      </c>
      <c r="C155" s="115">
        <v>1035</v>
      </c>
      <c r="D155" s="118">
        <v>24</v>
      </c>
      <c r="E155" s="118">
        <v>0</v>
      </c>
      <c r="F155" s="117" t="s">
        <v>97</v>
      </c>
      <c r="G155" s="116" t="s">
        <v>98</v>
      </c>
      <c r="H155" s="118">
        <v>7.3</v>
      </c>
      <c r="I155" s="118">
        <v>0.3</v>
      </c>
      <c r="J155" s="118">
        <v>19.100000000000001</v>
      </c>
      <c r="K155" s="118">
        <v>13.4</v>
      </c>
      <c r="L155" s="116" t="s">
        <v>95</v>
      </c>
    </row>
    <row r="156" spans="1:12" x14ac:dyDescent="0.25">
      <c r="A156" s="114">
        <v>43802</v>
      </c>
      <c r="B156" s="115">
        <v>1768</v>
      </c>
      <c r="C156" s="115">
        <v>1432</v>
      </c>
      <c r="D156" s="118">
        <v>24</v>
      </c>
      <c r="E156" s="118">
        <v>1</v>
      </c>
      <c r="F156" s="117" t="s">
        <v>99</v>
      </c>
      <c r="G156" s="116" t="s">
        <v>98</v>
      </c>
      <c r="H156" s="118">
        <v>7.5</v>
      </c>
      <c r="I156" s="118">
        <v>0.1</v>
      </c>
      <c r="J156" s="118">
        <v>18.8</v>
      </c>
      <c r="K156" s="118">
        <v>35.799999999999997</v>
      </c>
      <c r="L156" s="118">
        <v>6</v>
      </c>
    </row>
    <row r="157" spans="1:12" x14ac:dyDescent="0.25">
      <c r="A157" s="114">
        <v>43803</v>
      </c>
      <c r="B157" s="115">
        <v>1642</v>
      </c>
      <c r="C157" s="115">
        <v>1547</v>
      </c>
      <c r="D157" s="118">
        <v>24</v>
      </c>
      <c r="E157" s="118">
        <v>1</v>
      </c>
      <c r="F157" s="117" t="s">
        <v>100</v>
      </c>
      <c r="G157" s="116" t="s">
        <v>98</v>
      </c>
      <c r="H157" s="118">
        <v>7.1</v>
      </c>
      <c r="I157" s="118">
        <v>0.2</v>
      </c>
      <c r="J157" s="118">
        <v>18.399999999999999</v>
      </c>
      <c r="K157" s="118">
        <v>24.7</v>
      </c>
      <c r="L157" s="116" t="s">
        <v>90</v>
      </c>
    </row>
    <row r="158" spans="1:12" x14ac:dyDescent="0.25">
      <c r="A158" s="114">
        <v>43804</v>
      </c>
      <c r="B158" s="115">
        <v>1592</v>
      </c>
      <c r="C158" s="115">
        <v>1547</v>
      </c>
      <c r="D158" s="118">
        <v>23</v>
      </c>
      <c r="E158" s="118">
        <v>0</v>
      </c>
      <c r="F158" s="117" t="s">
        <v>100</v>
      </c>
      <c r="G158" s="116" t="s">
        <v>98</v>
      </c>
      <c r="H158" s="118">
        <v>7</v>
      </c>
      <c r="I158" s="118">
        <v>0.2</v>
      </c>
      <c r="J158" s="118">
        <v>18.8</v>
      </c>
      <c r="K158" s="118">
        <v>25</v>
      </c>
      <c r="L158" s="118">
        <v>1</v>
      </c>
    </row>
    <row r="159" spans="1:12" x14ac:dyDescent="0.25">
      <c r="A159" s="114">
        <v>43805</v>
      </c>
      <c r="B159" s="115">
        <v>1612</v>
      </c>
      <c r="C159" s="115">
        <v>1426</v>
      </c>
      <c r="D159" s="116" t="s">
        <v>88</v>
      </c>
      <c r="E159" s="118">
        <v>1</v>
      </c>
      <c r="F159" s="117" t="s">
        <v>101</v>
      </c>
      <c r="G159" s="116" t="s">
        <v>98</v>
      </c>
      <c r="H159" s="118">
        <v>7</v>
      </c>
      <c r="I159" s="118">
        <v>0.2</v>
      </c>
      <c r="J159" s="118">
        <v>18.5</v>
      </c>
      <c r="K159" s="116" t="s">
        <v>88</v>
      </c>
      <c r="L159" s="116" t="s">
        <v>91</v>
      </c>
    </row>
    <row r="160" spans="1:12" x14ac:dyDescent="0.25">
      <c r="A160" s="114">
        <v>43806</v>
      </c>
      <c r="B160" s="115">
        <v>1612</v>
      </c>
      <c r="C160" s="115">
        <v>1358</v>
      </c>
      <c r="D160" s="116" t="s">
        <v>88</v>
      </c>
      <c r="E160" s="118">
        <v>1</v>
      </c>
      <c r="F160" s="117" t="s">
        <v>102</v>
      </c>
      <c r="G160" s="116" t="s">
        <v>98</v>
      </c>
      <c r="H160" s="116" t="s">
        <v>88</v>
      </c>
      <c r="I160" s="116" t="s">
        <v>88</v>
      </c>
      <c r="J160" s="116" t="s">
        <v>88</v>
      </c>
      <c r="K160" s="116" t="s">
        <v>88</v>
      </c>
      <c r="L160" s="118">
        <v>2</v>
      </c>
    </row>
    <row r="161" spans="1:12" x14ac:dyDescent="0.25">
      <c r="A161" s="114">
        <v>43807</v>
      </c>
      <c r="B161" s="115">
        <v>2270</v>
      </c>
      <c r="C161" s="115">
        <v>1534</v>
      </c>
      <c r="D161" s="116" t="s">
        <v>88</v>
      </c>
      <c r="E161" s="118">
        <v>0</v>
      </c>
      <c r="F161" s="117" t="s">
        <v>103</v>
      </c>
      <c r="G161" s="116" t="s">
        <v>98</v>
      </c>
      <c r="H161" s="116" t="s">
        <v>88</v>
      </c>
      <c r="I161" s="116" t="s">
        <v>88</v>
      </c>
      <c r="J161" s="116" t="s">
        <v>88</v>
      </c>
      <c r="K161" s="116" t="s">
        <v>88</v>
      </c>
      <c r="L161" s="118">
        <v>2</v>
      </c>
    </row>
    <row r="162" spans="1:12" x14ac:dyDescent="0.25">
      <c r="A162" s="114">
        <v>43808</v>
      </c>
      <c r="B162" s="115">
        <v>1879</v>
      </c>
      <c r="C162" s="115">
        <v>2504</v>
      </c>
      <c r="D162" s="118">
        <v>17</v>
      </c>
      <c r="E162" s="118">
        <v>0</v>
      </c>
      <c r="F162" s="117" t="s">
        <v>101</v>
      </c>
      <c r="G162" s="116" t="s">
        <v>98</v>
      </c>
      <c r="H162" s="118">
        <v>7</v>
      </c>
      <c r="I162" s="118">
        <v>0.1</v>
      </c>
      <c r="J162" s="118">
        <v>19.3</v>
      </c>
      <c r="K162" s="118">
        <v>19</v>
      </c>
      <c r="L162" s="116" t="s">
        <v>92</v>
      </c>
    </row>
    <row r="163" spans="1:12" x14ac:dyDescent="0.25">
      <c r="A163" s="114">
        <v>43809</v>
      </c>
      <c r="B163" s="115">
        <v>1715</v>
      </c>
      <c r="C163" s="115">
        <v>2023</v>
      </c>
      <c r="D163" s="116" t="s">
        <v>88</v>
      </c>
      <c r="E163" s="118">
        <v>33</v>
      </c>
      <c r="F163" s="117" t="s">
        <v>101</v>
      </c>
      <c r="G163" s="116" t="s">
        <v>98</v>
      </c>
      <c r="H163" s="118">
        <v>6.9</v>
      </c>
      <c r="I163" s="118">
        <v>0.2</v>
      </c>
      <c r="J163" s="118">
        <v>18.3</v>
      </c>
      <c r="K163" s="116" t="s">
        <v>88</v>
      </c>
      <c r="L163" s="118">
        <v>3</v>
      </c>
    </row>
    <row r="164" spans="1:12" x14ac:dyDescent="0.25">
      <c r="A164" s="114">
        <v>43810</v>
      </c>
      <c r="B164" s="115">
        <v>1655</v>
      </c>
      <c r="C164" s="115">
        <v>1635</v>
      </c>
      <c r="D164" s="116" t="s">
        <v>88</v>
      </c>
      <c r="E164" s="118">
        <v>0</v>
      </c>
      <c r="F164" s="117" t="s">
        <v>101</v>
      </c>
      <c r="G164" s="116" t="s">
        <v>98</v>
      </c>
      <c r="H164" s="118">
        <v>6.9</v>
      </c>
      <c r="I164" s="118">
        <v>0.3</v>
      </c>
      <c r="J164" s="118">
        <v>19.899999999999999</v>
      </c>
      <c r="K164" s="118">
        <v>10.7</v>
      </c>
      <c r="L164" s="116" t="s">
        <v>93</v>
      </c>
    </row>
    <row r="165" spans="1:12" x14ac:dyDescent="0.25">
      <c r="A165" s="114">
        <v>43811</v>
      </c>
      <c r="B165" s="115">
        <v>1605</v>
      </c>
      <c r="C165" s="115">
        <v>1449</v>
      </c>
      <c r="D165" s="116" t="s">
        <v>88</v>
      </c>
      <c r="E165" s="118">
        <v>0</v>
      </c>
      <c r="F165" s="117" t="s">
        <v>104</v>
      </c>
      <c r="G165" s="116" t="s">
        <v>98</v>
      </c>
      <c r="H165" s="118">
        <v>6.9</v>
      </c>
      <c r="I165" s="118">
        <v>0.1</v>
      </c>
      <c r="J165" s="118">
        <v>19.600000000000001</v>
      </c>
      <c r="K165" s="118">
        <v>33.1</v>
      </c>
      <c r="L165" s="118">
        <v>4</v>
      </c>
    </row>
    <row r="166" spans="1:12" x14ac:dyDescent="0.25">
      <c r="A166" s="114">
        <v>43812</v>
      </c>
      <c r="B166" s="116" t="s">
        <v>89</v>
      </c>
      <c r="C166" s="116" t="s">
        <v>89</v>
      </c>
      <c r="D166" s="116" t="s">
        <v>88</v>
      </c>
      <c r="E166" s="118">
        <v>0</v>
      </c>
      <c r="F166" s="117" t="s">
        <v>105</v>
      </c>
      <c r="G166" s="116" t="s">
        <v>98</v>
      </c>
      <c r="H166" s="118">
        <v>7</v>
      </c>
      <c r="I166" s="118">
        <v>0.1</v>
      </c>
      <c r="J166" s="118">
        <v>19.899999999999999</v>
      </c>
      <c r="K166" s="116" t="s">
        <v>88</v>
      </c>
      <c r="L166" s="116" t="s">
        <v>94</v>
      </c>
    </row>
    <row r="167" spans="1:12" x14ac:dyDescent="0.25">
      <c r="A167" s="114">
        <v>43813</v>
      </c>
      <c r="B167" s="115">
        <v>1619</v>
      </c>
      <c r="C167" s="115">
        <v>1317</v>
      </c>
      <c r="D167" s="116" t="s">
        <v>88</v>
      </c>
      <c r="E167" s="118">
        <v>0</v>
      </c>
      <c r="F167" s="117" t="s">
        <v>88</v>
      </c>
      <c r="G167" s="116" t="s">
        <v>88</v>
      </c>
      <c r="H167" s="116" t="s">
        <v>88</v>
      </c>
      <c r="I167" s="116" t="s">
        <v>88</v>
      </c>
      <c r="J167" s="116" t="s">
        <v>88</v>
      </c>
      <c r="K167" s="116" t="s">
        <v>88</v>
      </c>
      <c r="L167" s="118">
        <v>5</v>
      </c>
    </row>
    <row r="168" spans="1:12" x14ac:dyDescent="0.25">
      <c r="A168" s="114">
        <v>43814</v>
      </c>
      <c r="B168" s="115">
        <v>1620</v>
      </c>
      <c r="C168" s="115">
        <v>1248</v>
      </c>
      <c r="D168" s="116" t="s">
        <v>88</v>
      </c>
      <c r="E168" s="118">
        <v>1</v>
      </c>
      <c r="F168" s="117" t="s">
        <v>88</v>
      </c>
      <c r="G168" s="116" t="s">
        <v>88</v>
      </c>
      <c r="H168" s="116" t="s">
        <v>88</v>
      </c>
      <c r="I168" s="116" t="s">
        <v>88</v>
      </c>
      <c r="J168" s="116" t="s">
        <v>88</v>
      </c>
      <c r="K168" s="116" t="s">
        <v>88</v>
      </c>
      <c r="L168" s="118">
        <v>5</v>
      </c>
    </row>
    <row r="169" spans="1:12" x14ac:dyDescent="0.25">
      <c r="A169" s="114">
        <v>43815</v>
      </c>
      <c r="B169" s="115">
        <v>1527</v>
      </c>
      <c r="C169" s="115">
        <v>1270</v>
      </c>
      <c r="D169" s="116" t="s">
        <v>88</v>
      </c>
      <c r="E169" s="118">
        <v>0</v>
      </c>
      <c r="F169" s="117" t="s">
        <v>106</v>
      </c>
      <c r="G169" s="116" t="s">
        <v>98</v>
      </c>
      <c r="H169" s="118">
        <v>7</v>
      </c>
      <c r="I169" s="118">
        <v>0.1</v>
      </c>
      <c r="J169" s="118">
        <v>19.899999999999999</v>
      </c>
      <c r="K169" s="116" t="s">
        <v>88</v>
      </c>
      <c r="L169" s="116" t="s">
        <v>95</v>
      </c>
    </row>
    <row r="170" spans="1:12" x14ac:dyDescent="0.25">
      <c r="A170" s="114">
        <v>43816</v>
      </c>
      <c r="B170" s="115">
        <v>1679</v>
      </c>
      <c r="C170" s="115">
        <v>1319</v>
      </c>
      <c r="D170" s="116" t="s">
        <v>88</v>
      </c>
      <c r="E170" s="118">
        <v>0</v>
      </c>
      <c r="F170" s="117" t="s">
        <v>106</v>
      </c>
      <c r="G170" s="116" t="s">
        <v>98</v>
      </c>
      <c r="H170" s="118">
        <v>7.1</v>
      </c>
      <c r="I170" s="118">
        <v>0.1</v>
      </c>
      <c r="J170" s="118">
        <v>19.899999999999999</v>
      </c>
      <c r="K170" s="118">
        <v>23</v>
      </c>
      <c r="L170" s="118">
        <v>6</v>
      </c>
    </row>
    <row r="171" spans="1:12" x14ac:dyDescent="0.25">
      <c r="A171" s="114">
        <v>43817</v>
      </c>
      <c r="B171" s="115">
        <v>1728</v>
      </c>
      <c r="C171" s="115">
        <v>1834</v>
      </c>
      <c r="D171" s="116" t="s">
        <v>88</v>
      </c>
      <c r="E171" s="118">
        <v>1</v>
      </c>
      <c r="F171" s="117" t="s">
        <v>106</v>
      </c>
      <c r="G171" s="116" t="s">
        <v>98</v>
      </c>
      <c r="H171" s="118">
        <v>7.1</v>
      </c>
      <c r="I171" s="118">
        <v>0.3</v>
      </c>
      <c r="J171" s="118">
        <v>19</v>
      </c>
      <c r="K171" s="116" t="s">
        <v>88</v>
      </c>
      <c r="L171" s="116" t="s">
        <v>90</v>
      </c>
    </row>
    <row r="172" spans="1:12" x14ac:dyDescent="0.25">
      <c r="A172" s="114">
        <v>43818</v>
      </c>
      <c r="B172" s="115">
        <v>1635</v>
      </c>
      <c r="C172" s="115">
        <v>1669</v>
      </c>
      <c r="D172" s="116" t="s">
        <v>88</v>
      </c>
      <c r="E172" s="118">
        <v>12</v>
      </c>
      <c r="F172" s="117" t="s">
        <v>106</v>
      </c>
      <c r="G172" s="116" t="s">
        <v>98</v>
      </c>
      <c r="H172" s="118">
        <v>7.1</v>
      </c>
      <c r="I172" s="118">
        <v>0.2</v>
      </c>
      <c r="J172" s="118">
        <v>19</v>
      </c>
      <c r="K172" s="116" t="s">
        <v>88</v>
      </c>
      <c r="L172" s="118">
        <v>1</v>
      </c>
    </row>
    <row r="173" spans="1:12" x14ac:dyDescent="0.25">
      <c r="A173" s="114">
        <v>43819</v>
      </c>
      <c r="B173" s="115">
        <v>1954</v>
      </c>
      <c r="C173" s="115">
        <v>1674</v>
      </c>
      <c r="D173" s="116" t="s">
        <v>88</v>
      </c>
      <c r="E173" s="118">
        <v>11</v>
      </c>
      <c r="F173" s="117" t="s">
        <v>106</v>
      </c>
      <c r="G173" s="116" t="s">
        <v>98</v>
      </c>
      <c r="H173" s="118">
        <v>7</v>
      </c>
      <c r="I173" s="118">
        <v>0.2</v>
      </c>
      <c r="J173" s="118">
        <v>18.5</v>
      </c>
      <c r="K173" s="118">
        <v>30.2</v>
      </c>
      <c r="L173" s="116" t="s">
        <v>91</v>
      </c>
    </row>
    <row r="174" spans="1:12" x14ac:dyDescent="0.25">
      <c r="A174" s="114">
        <v>43820</v>
      </c>
      <c r="B174" s="115">
        <v>1865</v>
      </c>
      <c r="C174" s="115">
        <v>1845</v>
      </c>
      <c r="D174" s="116" t="s">
        <v>88</v>
      </c>
      <c r="E174" s="118">
        <v>0</v>
      </c>
      <c r="F174" s="117" t="s">
        <v>88</v>
      </c>
      <c r="G174" s="116" t="s">
        <v>88</v>
      </c>
      <c r="H174" s="116" t="s">
        <v>88</v>
      </c>
      <c r="I174" s="116" t="s">
        <v>88</v>
      </c>
      <c r="J174" s="116" t="s">
        <v>88</v>
      </c>
      <c r="K174" s="116" t="s">
        <v>88</v>
      </c>
      <c r="L174" s="118">
        <v>2</v>
      </c>
    </row>
    <row r="175" spans="1:12" x14ac:dyDescent="0.25">
      <c r="A175" s="114">
        <v>43821</v>
      </c>
      <c r="B175" s="115">
        <v>1803</v>
      </c>
      <c r="C175" s="115">
        <v>1638</v>
      </c>
      <c r="D175" s="116" t="s">
        <v>88</v>
      </c>
      <c r="E175" s="118">
        <v>15</v>
      </c>
      <c r="F175" s="117" t="s">
        <v>88</v>
      </c>
      <c r="G175" s="116" t="s">
        <v>88</v>
      </c>
      <c r="H175" s="116" t="s">
        <v>88</v>
      </c>
      <c r="I175" s="116" t="s">
        <v>88</v>
      </c>
      <c r="J175" s="116" t="s">
        <v>88</v>
      </c>
      <c r="K175" s="116" t="s">
        <v>88</v>
      </c>
      <c r="L175" s="118">
        <v>2</v>
      </c>
    </row>
    <row r="176" spans="1:12" x14ac:dyDescent="0.25">
      <c r="A176" s="114">
        <v>43822</v>
      </c>
      <c r="B176" s="115">
        <v>1773</v>
      </c>
      <c r="C176" s="115">
        <v>1567</v>
      </c>
      <c r="D176" s="116" t="s">
        <v>88</v>
      </c>
      <c r="E176" s="118">
        <v>0</v>
      </c>
      <c r="F176" s="117" t="s">
        <v>106</v>
      </c>
      <c r="G176" s="116" t="s">
        <v>98</v>
      </c>
      <c r="H176" s="118">
        <v>6.9</v>
      </c>
      <c r="I176" s="118">
        <v>0.2</v>
      </c>
      <c r="J176" s="118">
        <v>19.5</v>
      </c>
      <c r="K176" s="116" t="s">
        <v>88</v>
      </c>
      <c r="L176" s="116" t="s">
        <v>92</v>
      </c>
    </row>
    <row r="177" spans="1:12" x14ac:dyDescent="0.25">
      <c r="A177" s="114">
        <v>43823</v>
      </c>
      <c r="B177" s="115">
        <v>1741</v>
      </c>
      <c r="C177" s="115">
        <v>1480</v>
      </c>
      <c r="D177" s="116" t="s">
        <v>88</v>
      </c>
      <c r="E177" s="118">
        <v>0</v>
      </c>
      <c r="F177" s="117" t="s">
        <v>106</v>
      </c>
      <c r="G177" s="116" t="s">
        <v>98</v>
      </c>
      <c r="H177" s="118">
        <v>6.8</v>
      </c>
      <c r="I177" s="118">
        <v>0.1</v>
      </c>
      <c r="J177" s="118">
        <v>19.3</v>
      </c>
      <c r="K177" s="116" t="s">
        <v>88</v>
      </c>
      <c r="L177" s="118">
        <v>3</v>
      </c>
    </row>
    <row r="178" spans="1:12" x14ac:dyDescent="0.25">
      <c r="A178" s="114">
        <v>43824</v>
      </c>
      <c r="B178" s="115">
        <v>1616</v>
      </c>
      <c r="C178" s="115">
        <v>1416</v>
      </c>
      <c r="D178" s="116" t="s">
        <v>88</v>
      </c>
      <c r="E178" s="118">
        <v>0</v>
      </c>
      <c r="F178" s="117" t="s">
        <v>106</v>
      </c>
      <c r="G178" s="116" t="s">
        <v>89</v>
      </c>
      <c r="H178" s="118">
        <v>6.9</v>
      </c>
      <c r="I178" s="118">
        <v>0.5</v>
      </c>
      <c r="J178" s="118">
        <v>18.899999999999999</v>
      </c>
      <c r="K178" s="116" t="s">
        <v>88</v>
      </c>
      <c r="L178" s="116" t="s">
        <v>93</v>
      </c>
    </row>
    <row r="179" spans="1:12" x14ac:dyDescent="0.25">
      <c r="A179" s="114">
        <v>43825</v>
      </c>
      <c r="B179" s="115">
        <v>1702</v>
      </c>
      <c r="C179" s="115">
        <v>1347</v>
      </c>
      <c r="D179" s="116" t="s">
        <v>88</v>
      </c>
      <c r="E179" s="118">
        <v>0</v>
      </c>
      <c r="F179" s="117" t="s">
        <v>102</v>
      </c>
      <c r="G179" s="116" t="s">
        <v>89</v>
      </c>
      <c r="H179" s="116" t="s">
        <v>88</v>
      </c>
      <c r="I179" s="116" t="s">
        <v>88</v>
      </c>
      <c r="J179" s="116" t="s">
        <v>88</v>
      </c>
      <c r="K179" s="116" t="s">
        <v>89</v>
      </c>
      <c r="L179" s="118">
        <v>4</v>
      </c>
    </row>
    <row r="180" spans="1:12" x14ac:dyDescent="0.25">
      <c r="A180" s="114">
        <v>43826</v>
      </c>
      <c r="B180" s="115">
        <v>1708</v>
      </c>
      <c r="C180" s="115">
        <v>1356</v>
      </c>
      <c r="D180" s="116" t="s">
        <v>88</v>
      </c>
      <c r="E180" s="118">
        <v>0</v>
      </c>
      <c r="F180" s="117" t="s">
        <v>102</v>
      </c>
      <c r="G180" s="116" t="s">
        <v>89</v>
      </c>
      <c r="H180" s="118">
        <v>6.9</v>
      </c>
      <c r="I180" s="118">
        <v>0.3</v>
      </c>
      <c r="J180" s="118">
        <v>19.899999999999999</v>
      </c>
      <c r="K180" s="116" t="s">
        <v>88</v>
      </c>
      <c r="L180" s="116" t="s">
        <v>94</v>
      </c>
    </row>
    <row r="181" spans="1:12" x14ac:dyDescent="0.25">
      <c r="A181" s="114">
        <v>43827</v>
      </c>
      <c r="B181" s="116" t="s">
        <v>89</v>
      </c>
      <c r="C181" s="116" t="s">
        <v>89</v>
      </c>
      <c r="D181" s="116" t="s">
        <v>89</v>
      </c>
      <c r="E181" s="118">
        <v>0</v>
      </c>
      <c r="F181" s="117" t="s">
        <v>106</v>
      </c>
      <c r="G181" s="116" t="s">
        <v>89</v>
      </c>
      <c r="H181" s="116" t="s">
        <v>88</v>
      </c>
      <c r="I181" s="116" t="s">
        <v>88</v>
      </c>
      <c r="J181" s="116" t="s">
        <v>88</v>
      </c>
      <c r="K181" s="116" t="s">
        <v>89</v>
      </c>
      <c r="L181" s="118">
        <v>5</v>
      </c>
    </row>
    <row r="182" spans="1:12" x14ac:dyDescent="0.25">
      <c r="A182" s="114">
        <v>43828</v>
      </c>
      <c r="B182" s="115">
        <v>1645</v>
      </c>
      <c r="C182" s="115">
        <v>1346</v>
      </c>
      <c r="D182" s="118">
        <v>23</v>
      </c>
      <c r="E182" s="118">
        <v>0</v>
      </c>
      <c r="F182" s="117" t="s">
        <v>106</v>
      </c>
      <c r="G182" s="116" t="s">
        <v>89</v>
      </c>
      <c r="H182" s="116" t="s">
        <v>88</v>
      </c>
      <c r="I182" s="116" t="s">
        <v>88</v>
      </c>
      <c r="J182" s="116" t="s">
        <v>88</v>
      </c>
      <c r="K182" s="118">
        <v>22.5</v>
      </c>
      <c r="L182" s="118">
        <v>5</v>
      </c>
    </row>
    <row r="183" spans="1:12" x14ac:dyDescent="0.25">
      <c r="A183" s="114">
        <v>43829</v>
      </c>
      <c r="B183" s="115">
        <v>1612</v>
      </c>
      <c r="C183" s="115">
        <v>1328</v>
      </c>
      <c r="D183" s="116" t="s">
        <v>89</v>
      </c>
      <c r="E183" s="118">
        <v>1</v>
      </c>
      <c r="F183" s="117" t="s">
        <v>102</v>
      </c>
      <c r="G183" s="116" t="s">
        <v>98</v>
      </c>
      <c r="H183" s="118">
        <v>6.9</v>
      </c>
      <c r="I183" s="118">
        <v>0.1</v>
      </c>
      <c r="J183" s="118">
        <v>19.8</v>
      </c>
      <c r="K183" s="116" t="s">
        <v>89</v>
      </c>
      <c r="L183" s="116" t="s">
        <v>95</v>
      </c>
    </row>
    <row r="184" spans="1:12" x14ac:dyDescent="0.25">
      <c r="A184" s="114">
        <v>43830</v>
      </c>
      <c r="B184" s="115">
        <v>1671</v>
      </c>
      <c r="C184" s="115">
        <v>1385</v>
      </c>
      <c r="D184" s="116" t="s">
        <v>89</v>
      </c>
      <c r="E184" s="118">
        <v>0</v>
      </c>
      <c r="F184" s="117" t="s">
        <v>106</v>
      </c>
      <c r="G184" s="116" t="s">
        <v>98</v>
      </c>
      <c r="H184" s="118">
        <v>6.8</v>
      </c>
      <c r="I184" s="118">
        <v>0.1</v>
      </c>
      <c r="J184" s="118">
        <v>19.899999999999999</v>
      </c>
      <c r="K184" s="116" t="s">
        <v>89</v>
      </c>
      <c r="L184" s="118">
        <v>6</v>
      </c>
    </row>
    <row r="185" spans="1:12" x14ac:dyDescent="0.25">
      <c r="A185" s="114">
        <v>43831</v>
      </c>
      <c r="B185" s="115">
        <v>1528</v>
      </c>
      <c r="C185" s="115">
        <v>1382</v>
      </c>
      <c r="D185" s="116" t="s">
        <v>89</v>
      </c>
      <c r="E185" s="118">
        <v>3</v>
      </c>
      <c r="F185" s="117" t="s">
        <v>106</v>
      </c>
      <c r="G185" s="116" t="s">
        <v>98</v>
      </c>
      <c r="H185" s="118">
        <v>7.1</v>
      </c>
      <c r="I185" s="118">
        <v>0.1</v>
      </c>
      <c r="J185" s="118">
        <v>20.399999999999999</v>
      </c>
      <c r="K185" s="116" t="s">
        <v>89</v>
      </c>
      <c r="L185" s="116" t="s">
        <v>90</v>
      </c>
    </row>
    <row r="186" spans="1:12" x14ac:dyDescent="0.25">
      <c r="A186" s="114">
        <v>43832</v>
      </c>
      <c r="B186" s="115">
        <v>1586</v>
      </c>
      <c r="C186" s="115">
        <v>1260</v>
      </c>
      <c r="D186" s="118">
        <v>23</v>
      </c>
      <c r="E186" s="118">
        <v>0</v>
      </c>
      <c r="F186" s="117" t="s">
        <v>106</v>
      </c>
      <c r="G186" s="116" t="s">
        <v>98</v>
      </c>
      <c r="H186" s="118">
        <v>7</v>
      </c>
      <c r="I186" s="118">
        <v>0.2</v>
      </c>
      <c r="J186" s="118">
        <v>19.600000000000001</v>
      </c>
      <c r="K186" s="118">
        <v>57.5</v>
      </c>
      <c r="L186" s="118">
        <v>1</v>
      </c>
    </row>
    <row r="187" spans="1:12" x14ac:dyDescent="0.25">
      <c r="A187" s="114">
        <v>43833</v>
      </c>
      <c r="B187" s="116" t="s">
        <v>89</v>
      </c>
      <c r="C187" s="116" t="s">
        <v>89</v>
      </c>
      <c r="D187" s="116" t="s">
        <v>89</v>
      </c>
      <c r="E187" s="118">
        <v>0</v>
      </c>
      <c r="F187" s="117" t="s">
        <v>106</v>
      </c>
      <c r="G187" s="116" t="s">
        <v>98</v>
      </c>
      <c r="H187" s="118">
        <v>7</v>
      </c>
      <c r="I187" s="118">
        <v>0.1</v>
      </c>
      <c r="J187" s="118">
        <v>19.7</v>
      </c>
      <c r="K187" s="116" t="s">
        <v>89</v>
      </c>
      <c r="L187" s="116" t="s">
        <v>91</v>
      </c>
    </row>
    <row r="188" spans="1:12" x14ac:dyDescent="0.25">
      <c r="A188" s="114">
        <v>43834</v>
      </c>
      <c r="B188" s="115">
        <v>1653</v>
      </c>
      <c r="C188" s="115">
        <v>1483</v>
      </c>
      <c r="D188" s="116" t="s">
        <v>88</v>
      </c>
      <c r="E188" s="118">
        <v>4</v>
      </c>
      <c r="F188" s="117" t="s">
        <v>88</v>
      </c>
      <c r="G188" s="116" t="s">
        <v>88</v>
      </c>
      <c r="H188" s="116" t="s">
        <v>88</v>
      </c>
      <c r="I188" s="116" t="s">
        <v>88</v>
      </c>
      <c r="J188" s="116" t="s">
        <v>88</v>
      </c>
      <c r="K188" s="116" t="s">
        <v>88</v>
      </c>
      <c r="L188" s="118">
        <v>2</v>
      </c>
    </row>
    <row r="189" spans="1:12" x14ac:dyDescent="0.25">
      <c r="A189" s="114">
        <v>43835</v>
      </c>
      <c r="B189" s="115">
        <v>1503</v>
      </c>
      <c r="C189" s="115">
        <v>1341</v>
      </c>
      <c r="D189" s="116" t="s">
        <v>88</v>
      </c>
      <c r="E189" s="118">
        <v>1</v>
      </c>
      <c r="F189" s="117" t="s">
        <v>88</v>
      </c>
      <c r="G189" s="116" t="s">
        <v>88</v>
      </c>
      <c r="H189" s="116" t="s">
        <v>88</v>
      </c>
      <c r="I189" s="116" t="s">
        <v>88</v>
      </c>
      <c r="J189" s="116" t="s">
        <v>88</v>
      </c>
      <c r="K189" s="116" t="s">
        <v>88</v>
      </c>
      <c r="L189" s="118">
        <v>2</v>
      </c>
    </row>
    <row r="190" spans="1:12" x14ac:dyDescent="0.25">
      <c r="A190" s="114">
        <v>43836</v>
      </c>
      <c r="B190" s="115">
        <v>1613</v>
      </c>
      <c r="C190" s="115">
        <v>1246</v>
      </c>
      <c r="D190" s="116" t="s">
        <v>88</v>
      </c>
      <c r="E190" s="118">
        <v>0</v>
      </c>
      <c r="F190" s="117" t="s">
        <v>106</v>
      </c>
      <c r="G190" s="116" t="s">
        <v>98</v>
      </c>
      <c r="H190" s="118">
        <v>7.1</v>
      </c>
      <c r="I190" s="118">
        <v>0.2</v>
      </c>
      <c r="J190" s="118">
        <v>19.100000000000001</v>
      </c>
      <c r="K190" s="118">
        <v>50</v>
      </c>
      <c r="L190" s="116" t="s">
        <v>92</v>
      </c>
    </row>
    <row r="191" spans="1:12" x14ac:dyDescent="0.25">
      <c r="A191" s="114">
        <v>43837</v>
      </c>
      <c r="B191" s="115">
        <v>1569</v>
      </c>
      <c r="C191" s="115">
        <v>1148</v>
      </c>
      <c r="D191" s="116" t="s">
        <v>88</v>
      </c>
      <c r="E191" s="118">
        <v>1</v>
      </c>
      <c r="F191" s="117" t="s">
        <v>106</v>
      </c>
      <c r="G191" s="116" t="s">
        <v>98</v>
      </c>
      <c r="H191" s="118">
        <v>7.1</v>
      </c>
      <c r="I191" s="118">
        <v>0.2</v>
      </c>
      <c r="J191" s="118">
        <v>18.899999999999999</v>
      </c>
      <c r="K191" s="118">
        <v>24.2</v>
      </c>
      <c r="L191" s="118">
        <v>3</v>
      </c>
    </row>
    <row r="192" spans="1:12" x14ac:dyDescent="0.25">
      <c r="A192" s="114">
        <v>43838</v>
      </c>
      <c r="B192" s="115">
        <v>1538</v>
      </c>
      <c r="C192" s="118">
        <v>983</v>
      </c>
      <c r="D192" s="116" t="s">
        <v>88</v>
      </c>
      <c r="E192" s="118">
        <v>0</v>
      </c>
      <c r="F192" s="117" t="s">
        <v>106</v>
      </c>
      <c r="G192" s="116" t="s">
        <v>98</v>
      </c>
      <c r="H192" s="118">
        <v>7.1</v>
      </c>
      <c r="I192" s="118">
        <v>0.2</v>
      </c>
      <c r="J192" s="118">
        <v>18.5</v>
      </c>
      <c r="K192" s="116" t="s">
        <v>88</v>
      </c>
      <c r="L192" s="116" t="s">
        <v>93</v>
      </c>
    </row>
    <row r="193" spans="1:12" x14ac:dyDescent="0.25">
      <c r="A193" s="114">
        <v>43839</v>
      </c>
      <c r="B193" s="115">
        <v>1564</v>
      </c>
      <c r="C193" s="118">
        <v>908</v>
      </c>
      <c r="D193" s="116" t="s">
        <v>88</v>
      </c>
      <c r="E193" s="118">
        <v>0</v>
      </c>
      <c r="F193" s="117" t="s">
        <v>106</v>
      </c>
      <c r="G193" s="116" t="s">
        <v>98</v>
      </c>
      <c r="H193" s="118">
        <v>7.3</v>
      </c>
      <c r="I193" s="118">
        <v>0.2</v>
      </c>
      <c r="J193" s="118">
        <v>19.8</v>
      </c>
      <c r="K193" s="118">
        <v>21.3</v>
      </c>
      <c r="L193" s="118">
        <v>4</v>
      </c>
    </row>
    <row r="194" spans="1:12" x14ac:dyDescent="0.25">
      <c r="A194" s="114">
        <v>43840</v>
      </c>
      <c r="B194" s="115">
        <v>1546</v>
      </c>
      <c r="C194" s="115">
        <v>1180</v>
      </c>
      <c r="D194" s="116" t="s">
        <v>88</v>
      </c>
      <c r="E194" s="118">
        <v>0</v>
      </c>
      <c r="F194" s="117" t="s">
        <v>106</v>
      </c>
      <c r="G194" s="116" t="s">
        <v>98</v>
      </c>
      <c r="H194" s="118">
        <v>7.2</v>
      </c>
      <c r="I194" s="118">
        <v>0.2</v>
      </c>
      <c r="J194" s="118">
        <v>20.100000000000001</v>
      </c>
      <c r="K194" s="116" t="s">
        <v>88</v>
      </c>
      <c r="L194" s="116" t="s">
        <v>94</v>
      </c>
    </row>
    <row r="195" spans="1:12" x14ac:dyDescent="0.25">
      <c r="A195" s="114">
        <v>43841</v>
      </c>
      <c r="B195" s="115">
        <v>1547</v>
      </c>
      <c r="C195" s="115">
        <v>1572</v>
      </c>
      <c r="D195" s="118">
        <v>24</v>
      </c>
      <c r="E195" s="118">
        <v>0</v>
      </c>
      <c r="F195" s="117" t="s">
        <v>101</v>
      </c>
      <c r="G195" s="116" t="s">
        <v>98</v>
      </c>
      <c r="H195" s="116" t="s">
        <v>88</v>
      </c>
      <c r="I195" s="116" t="s">
        <v>88</v>
      </c>
      <c r="J195" s="116" t="s">
        <v>88</v>
      </c>
      <c r="K195" s="118">
        <v>21.7</v>
      </c>
      <c r="L195" s="118">
        <v>5</v>
      </c>
    </row>
    <row r="196" spans="1:12" x14ac:dyDescent="0.25">
      <c r="A196" s="114">
        <v>43842</v>
      </c>
      <c r="B196" s="115">
        <v>1494</v>
      </c>
      <c r="C196" s="115">
        <v>1343</v>
      </c>
      <c r="D196" s="116" t="s">
        <v>88</v>
      </c>
      <c r="E196" s="118">
        <v>0</v>
      </c>
      <c r="F196" s="117" t="s">
        <v>107</v>
      </c>
      <c r="G196" s="116" t="s">
        <v>98</v>
      </c>
      <c r="H196" s="116" t="s">
        <v>88</v>
      </c>
      <c r="I196" s="116" t="s">
        <v>88</v>
      </c>
      <c r="J196" s="116" t="s">
        <v>88</v>
      </c>
      <c r="K196" s="116" t="s">
        <v>88</v>
      </c>
      <c r="L196" s="118">
        <v>5</v>
      </c>
    </row>
    <row r="197" spans="1:12" x14ac:dyDescent="0.25">
      <c r="A197" s="114">
        <v>43843</v>
      </c>
      <c r="B197" s="115">
        <v>1727</v>
      </c>
      <c r="C197" s="115">
        <v>1391</v>
      </c>
      <c r="D197" s="116" t="s">
        <v>88</v>
      </c>
      <c r="E197" s="118">
        <v>0</v>
      </c>
      <c r="F197" s="117" t="s">
        <v>103</v>
      </c>
      <c r="G197" s="116" t="s">
        <v>98</v>
      </c>
      <c r="H197" s="118">
        <v>7.2</v>
      </c>
      <c r="I197" s="118">
        <v>0.2</v>
      </c>
      <c r="J197" s="118">
        <v>20</v>
      </c>
      <c r="K197" s="116" t="s">
        <v>88</v>
      </c>
      <c r="L197" s="116" t="s">
        <v>95</v>
      </c>
    </row>
    <row r="198" spans="1:12" x14ac:dyDescent="0.25">
      <c r="A198" s="114">
        <v>43844</v>
      </c>
      <c r="B198" s="115">
        <v>1587</v>
      </c>
      <c r="C198" s="115">
        <v>1288</v>
      </c>
      <c r="D198" s="118">
        <v>23</v>
      </c>
      <c r="E198" s="118">
        <v>0</v>
      </c>
      <c r="F198" s="117" t="s">
        <v>106</v>
      </c>
      <c r="G198" s="116" t="s">
        <v>98</v>
      </c>
      <c r="H198" s="118">
        <v>7.2</v>
      </c>
      <c r="I198" s="118">
        <v>0.2</v>
      </c>
      <c r="J198" s="118">
        <v>19.8</v>
      </c>
      <c r="K198" s="118">
        <v>23.6</v>
      </c>
      <c r="L198" s="118">
        <v>6</v>
      </c>
    </row>
    <row r="199" spans="1:12" x14ac:dyDescent="0.25">
      <c r="A199" s="114">
        <v>43845</v>
      </c>
      <c r="B199" s="115">
        <v>1522</v>
      </c>
      <c r="C199" s="115">
        <v>1670</v>
      </c>
      <c r="D199" s="116" t="s">
        <v>88</v>
      </c>
      <c r="E199" s="118">
        <v>18</v>
      </c>
      <c r="F199" s="117" t="s">
        <v>106</v>
      </c>
      <c r="G199" s="116" t="s">
        <v>88</v>
      </c>
      <c r="H199" s="118">
        <v>7.3</v>
      </c>
      <c r="I199" s="118">
        <v>0.2</v>
      </c>
      <c r="J199" s="118">
        <v>19.7</v>
      </c>
      <c r="K199" s="116" t="s">
        <v>88</v>
      </c>
      <c r="L199" s="116" t="s">
        <v>90</v>
      </c>
    </row>
    <row r="200" spans="1:12" x14ac:dyDescent="0.25">
      <c r="A200" s="114">
        <v>43846</v>
      </c>
      <c r="B200" s="115">
        <v>1478</v>
      </c>
      <c r="C200" s="115">
        <v>1337</v>
      </c>
      <c r="D200" s="116" t="s">
        <v>88</v>
      </c>
      <c r="E200" s="118">
        <v>1</v>
      </c>
      <c r="F200" s="117" t="s">
        <v>106</v>
      </c>
      <c r="G200" s="116" t="s">
        <v>88</v>
      </c>
      <c r="H200" s="118">
        <v>7</v>
      </c>
      <c r="I200" s="118">
        <v>0.3</v>
      </c>
      <c r="J200" s="118">
        <v>19.7</v>
      </c>
      <c r="K200" s="116" t="s">
        <v>88</v>
      </c>
      <c r="L200" s="118">
        <v>1</v>
      </c>
    </row>
    <row r="201" spans="1:12" x14ac:dyDescent="0.25">
      <c r="A201" s="114">
        <v>43847</v>
      </c>
      <c r="B201" s="115">
        <v>1502</v>
      </c>
      <c r="C201" s="115">
        <v>1202</v>
      </c>
      <c r="D201" s="116" t="s">
        <v>88</v>
      </c>
      <c r="E201" s="118">
        <v>0</v>
      </c>
      <c r="F201" s="117" t="s">
        <v>106</v>
      </c>
      <c r="G201" s="116" t="s">
        <v>88</v>
      </c>
      <c r="H201" s="118">
        <v>7</v>
      </c>
      <c r="I201" s="118">
        <v>0.6</v>
      </c>
      <c r="J201" s="118">
        <v>19.7</v>
      </c>
      <c r="K201" s="116" t="s">
        <v>88</v>
      </c>
      <c r="L201" s="116" t="s">
        <v>91</v>
      </c>
    </row>
    <row r="202" spans="1:12" x14ac:dyDescent="0.25">
      <c r="A202" s="114">
        <v>43848</v>
      </c>
      <c r="B202" s="115">
        <v>1504</v>
      </c>
      <c r="C202" s="115">
        <v>1141</v>
      </c>
      <c r="D202" s="116" t="s">
        <v>88</v>
      </c>
      <c r="E202" s="118">
        <v>0</v>
      </c>
      <c r="F202" s="117" t="s">
        <v>106</v>
      </c>
      <c r="G202" s="116" t="s">
        <v>88</v>
      </c>
      <c r="H202" s="116" t="s">
        <v>88</v>
      </c>
      <c r="I202" s="116" t="s">
        <v>88</v>
      </c>
      <c r="J202" s="116" t="s">
        <v>88</v>
      </c>
      <c r="K202" s="116" t="s">
        <v>88</v>
      </c>
      <c r="L202" s="118">
        <v>2</v>
      </c>
    </row>
    <row r="203" spans="1:12" x14ac:dyDescent="0.25">
      <c r="A203" s="114">
        <v>43849</v>
      </c>
      <c r="B203" s="115">
        <v>1511</v>
      </c>
      <c r="C203" s="115">
        <v>1158</v>
      </c>
      <c r="D203" s="116" t="s">
        <v>88</v>
      </c>
      <c r="E203" s="118">
        <v>0</v>
      </c>
      <c r="F203" s="117" t="s">
        <v>106</v>
      </c>
      <c r="G203" s="116" t="s">
        <v>88</v>
      </c>
      <c r="H203" s="116" t="s">
        <v>88</v>
      </c>
      <c r="I203" s="116" t="s">
        <v>88</v>
      </c>
      <c r="J203" s="116" t="s">
        <v>88</v>
      </c>
      <c r="K203" s="116" t="s">
        <v>88</v>
      </c>
      <c r="L203" s="118">
        <v>2</v>
      </c>
    </row>
    <row r="204" spans="1:12" x14ac:dyDescent="0.25">
      <c r="A204" s="114">
        <v>43850</v>
      </c>
      <c r="B204" s="115">
        <v>1499</v>
      </c>
      <c r="C204" s="115">
        <v>1190</v>
      </c>
      <c r="D204" s="116" t="s">
        <v>88</v>
      </c>
      <c r="E204" s="118">
        <v>0</v>
      </c>
      <c r="F204" s="117" t="s">
        <v>106</v>
      </c>
      <c r="G204" s="116" t="s">
        <v>88</v>
      </c>
      <c r="H204" s="118">
        <v>7.2</v>
      </c>
      <c r="I204" s="118">
        <v>0.5</v>
      </c>
      <c r="J204" s="118">
        <v>19.899999999999999</v>
      </c>
      <c r="K204" s="116" t="s">
        <v>88</v>
      </c>
      <c r="L204" s="116" t="s">
        <v>92</v>
      </c>
    </row>
    <row r="205" spans="1:12" x14ac:dyDescent="0.25">
      <c r="A205" s="114">
        <v>43851</v>
      </c>
      <c r="B205" s="115">
        <v>1406</v>
      </c>
      <c r="C205" s="115">
        <v>1129</v>
      </c>
      <c r="D205" s="116" t="s">
        <v>88</v>
      </c>
      <c r="E205" s="118">
        <v>0</v>
      </c>
      <c r="F205" s="117" t="s">
        <v>106</v>
      </c>
      <c r="G205" s="116" t="s">
        <v>88</v>
      </c>
      <c r="H205" s="118">
        <v>7.4</v>
      </c>
      <c r="I205" s="118">
        <v>0.4</v>
      </c>
      <c r="J205" s="118">
        <v>20.100000000000001</v>
      </c>
      <c r="K205" s="118">
        <v>21.3</v>
      </c>
      <c r="L205" s="118">
        <v>3</v>
      </c>
    </row>
    <row r="206" spans="1:12" x14ac:dyDescent="0.25">
      <c r="A206" s="114">
        <v>43852</v>
      </c>
      <c r="B206" s="115">
        <v>1370</v>
      </c>
      <c r="C206" s="115">
        <v>1051</v>
      </c>
      <c r="D206" s="118">
        <v>23</v>
      </c>
      <c r="E206" s="118">
        <v>0</v>
      </c>
      <c r="F206" s="117" t="s">
        <v>102</v>
      </c>
      <c r="G206" s="116" t="s">
        <v>98</v>
      </c>
      <c r="H206" s="118">
        <v>7.1</v>
      </c>
      <c r="I206" s="118">
        <v>0.2</v>
      </c>
      <c r="J206" s="118">
        <v>21.5</v>
      </c>
      <c r="K206" s="118">
        <v>31.5</v>
      </c>
      <c r="L206" s="116" t="s">
        <v>93</v>
      </c>
    </row>
    <row r="207" spans="1:12" x14ac:dyDescent="0.25">
      <c r="A207" s="114">
        <v>43853</v>
      </c>
      <c r="B207" s="115">
        <v>1359</v>
      </c>
      <c r="C207" s="115">
        <v>1110</v>
      </c>
      <c r="D207" s="116" t="s">
        <v>89</v>
      </c>
      <c r="E207" s="118">
        <v>0</v>
      </c>
      <c r="F207" s="117" t="s">
        <v>102</v>
      </c>
      <c r="G207" s="116" t="s">
        <v>98</v>
      </c>
      <c r="H207" s="118">
        <v>7.1</v>
      </c>
      <c r="I207" s="118">
        <v>0.1</v>
      </c>
      <c r="J207" s="118">
        <v>20.6</v>
      </c>
      <c r="K207" s="116" t="s">
        <v>89</v>
      </c>
      <c r="L207" s="118">
        <v>4</v>
      </c>
    </row>
    <row r="208" spans="1:12" x14ac:dyDescent="0.25">
      <c r="A208" s="114">
        <v>43854</v>
      </c>
      <c r="B208" s="116" t="s">
        <v>89</v>
      </c>
      <c r="C208" s="116" t="s">
        <v>89</v>
      </c>
      <c r="D208" s="116" t="s">
        <v>89</v>
      </c>
      <c r="E208" s="118">
        <v>0</v>
      </c>
      <c r="F208" s="117" t="s">
        <v>101</v>
      </c>
      <c r="G208" s="116" t="s">
        <v>98</v>
      </c>
      <c r="H208" s="118">
        <v>7.1</v>
      </c>
      <c r="I208" s="118">
        <v>0.2</v>
      </c>
      <c r="J208" s="118">
        <v>21.4</v>
      </c>
      <c r="K208" s="116" t="s">
        <v>88</v>
      </c>
      <c r="L208" s="116" t="s">
        <v>94</v>
      </c>
    </row>
    <row r="209" spans="1:12" x14ac:dyDescent="0.25">
      <c r="A209" s="114">
        <v>43855</v>
      </c>
      <c r="B209" s="116" t="s">
        <v>89</v>
      </c>
      <c r="C209" s="116" t="s">
        <v>89</v>
      </c>
      <c r="D209" s="116" t="s">
        <v>89</v>
      </c>
      <c r="E209" s="118">
        <v>0</v>
      </c>
      <c r="F209" s="117" t="s">
        <v>89</v>
      </c>
      <c r="G209" s="116" t="s">
        <v>89</v>
      </c>
      <c r="H209" s="116" t="s">
        <v>88</v>
      </c>
      <c r="I209" s="116" t="s">
        <v>88</v>
      </c>
      <c r="J209" s="116" t="s">
        <v>88</v>
      </c>
      <c r="K209" s="116" t="s">
        <v>88</v>
      </c>
      <c r="L209" s="118">
        <v>5</v>
      </c>
    </row>
    <row r="210" spans="1:12" x14ac:dyDescent="0.25">
      <c r="A210" s="114">
        <v>43856</v>
      </c>
      <c r="B210" s="115">
        <v>1432</v>
      </c>
      <c r="C210" s="115">
        <v>1153</v>
      </c>
      <c r="D210" s="118">
        <v>23</v>
      </c>
      <c r="E210" s="118">
        <v>0</v>
      </c>
      <c r="F210" s="117" t="s">
        <v>89</v>
      </c>
      <c r="G210" s="116" t="s">
        <v>89</v>
      </c>
      <c r="H210" s="116" t="s">
        <v>88</v>
      </c>
      <c r="I210" s="116" t="s">
        <v>88</v>
      </c>
      <c r="J210" s="116" t="s">
        <v>88</v>
      </c>
      <c r="K210" s="118">
        <v>10.5</v>
      </c>
      <c r="L210" s="118">
        <v>5</v>
      </c>
    </row>
    <row r="211" spans="1:12" x14ac:dyDescent="0.25">
      <c r="A211" s="114">
        <v>43857</v>
      </c>
      <c r="B211" s="115">
        <v>1418</v>
      </c>
      <c r="C211" s="115">
        <v>1200</v>
      </c>
      <c r="D211" s="118">
        <v>15</v>
      </c>
      <c r="E211" s="118">
        <v>0</v>
      </c>
      <c r="F211" s="117" t="s">
        <v>102</v>
      </c>
      <c r="G211" s="116" t="s">
        <v>98</v>
      </c>
      <c r="H211" s="118">
        <v>7.2</v>
      </c>
      <c r="I211" s="118">
        <v>0.1</v>
      </c>
      <c r="J211" s="118">
        <v>20.3</v>
      </c>
      <c r="K211" s="118">
        <v>59.7</v>
      </c>
      <c r="L211" s="116" t="s">
        <v>95</v>
      </c>
    </row>
    <row r="212" spans="1:12" x14ac:dyDescent="0.25">
      <c r="A212" s="114">
        <v>43858</v>
      </c>
      <c r="B212" s="115">
        <v>1417</v>
      </c>
      <c r="C212" s="115">
        <v>1236</v>
      </c>
      <c r="D212" s="116" t="s">
        <v>88</v>
      </c>
      <c r="E212" s="118">
        <v>0</v>
      </c>
      <c r="F212" s="117" t="s">
        <v>108</v>
      </c>
      <c r="G212" s="116" t="s">
        <v>98</v>
      </c>
      <c r="H212" s="118">
        <v>6.9</v>
      </c>
      <c r="I212" s="118">
        <v>0.1</v>
      </c>
      <c r="J212" s="118">
        <v>21</v>
      </c>
      <c r="K212" s="116" t="s">
        <v>89</v>
      </c>
      <c r="L212" s="118">
        <v>6</v>
      </c>
    </row>
    <row r="213" spans="1:12" x14ac:dyDescent="0.25">
      <c r="A213" s="114">
        <v>43859</v>
      </c>
      <c r="B213" s="115">
        <v>1470</v>
      </c>
      <c r="C213" s="115">
        <v>1310</v>
      </c>
      <c r="D213" s="116" t="s">
        <v>88</v>
      </c>
      <c r="E213" s="118">
        <v>4</v>
      </c>
      <c r="F213" s="117" t="s">
        <v>102</v>
      </c>
      <c r="G213" s="116" t="s">
        <v>98</v>
      </c>
      <c r="H213" s="118">
        <v>6.7</v>
      </c>
      <c r="I213" s="118">
        <v>0.2</v>
      </c>
      <c r="J213" s="118">
        <v>20.9</v>
      </c>
      <c r="K213" s="116" t="s">
        <v>89</v>
      </c>
      <c r="L213" s="116" t="s">
        <v>90</v>
      </c>
    </row>
    <row r="214" spans="1:12" x14ac:dyDescent="0.25">
      <c r="A214" s="114">
        <v>43860</v>
      </c>
      <c r="B214" s="115">
        <v>1658</v>
      </c>
      <c r="C214" s="115">
        <v>1516</v>
      </c>
      <c r="D214" s="116" t="s">
        <v>88</v>
      </c>
      <c r="E214" s="118">
        <v>1</v>
      </c>
      <c r="F214" s="117" t="s">
        <v>102</v>
      </c>
      <c r="G214" s="116" t="s">
        <v>98</v>
      </c>
      <c r="H214" s="118">
        <v>6.7</v>
      </c>
      <c r="I214" s="118">
        <v>0.3</v>
      </c>
      <c r="J214" s="118">
        <v>21</v>
      </c>
      <c r="K214" s="116" t="s">
        <v>89</v>
      </c>
      <c r="L214" s="118">
        <v>1</v>
      </c>
    </row>
    <row r="215" spans="1:12" x14ac:dyDescent="0.25">
      <c r="A215" s="114">
        <v>43861</v>
      </c>
      <c r="B215" s="115">
        <v>1517</v>
      </c>
      <c r="C215" s="115">
        <v>1739</v>
      </c>
      <c r="D215" s="116" t="s">
        <v>88</v>
      </c>
      <c r="E215" s="118">
        <v>3</v>
      </c>
      <c r="F215" s="117" t="s">
        <v>106</v>
      </c>
      <c r="G215" s="116" t="s">
        <v>98</v>
      </c>
      <c r="H215" s="118">
        <v>6.6</v>
      </c>
      <c r="I215" s="118">
        <v>0.2</v>
      </c>
      <c r="J215" s="118">
        <v>20.8</v>
      </c>
      <c r="K215" s="116" t="s">
        <v>89</v>
      </c>
      <c r="L215" s="116" t="s">
        <v>91</v>
      </c>
    </row>
    <row r="216" spans="1:12" x14ac:dyDescent="0.25">
      <c r="A216" s="114">
        <v>43862</v>
      </c>
      <c r="B216" s="115">
        <v>1560</v>
      </c>
      <c r="C216" s="115">
        <v>1437</v>
      </c>
      <c r="D216" s="118">
        <v>24</v>
      </c>
      <c r="E216" s="118">
        <v>8</v>
      </c>
      <c r="F216" s="117" t="s">
        <v>89</v>
      </c>
      <c r="G216" s="116" t="s">
        <v>89</v>
      </c>
      <c r="H216" s="116" t="s">
        <v>89</v>
      </c>
      <c r="I216" s="116" t="s">
        <v>89</v>
      </c>
      <c r="J216" s="116" t="s">
        <v>89</v>
      </c>
      <c r="K216" s="118">
        <v>72.099999999999994</v>
      </c>
      <c r="L216" s="118">
        <v>2</v>
      </c>
    </row>
    <row r="217" spans="1:12" x14ac:dyDescent="0.25">
      <c r="A217" s="114">
        <v>43863</v>
      </c>
      <c r="B217" s="115">
        <v>1505</v>
      </c>
      <c r="C217" s="115">
        <v>1312</v>
      </c>
      <c r="D217" s="118">
        <v>23</v>
      </c>
      <c r="E217" s="118">
        <v>0</v>
      </c>
      <c r="F217" s="117" t="s">
        <v>89</v>
      </c>
      <c r="G217" s="116" t="s">
        <v>89</v>
      </c>
      <c r="H217" s="116" t="s">
        <v>89</v>
      </c>
      <c r="I217" s="116" t="s">
        <v>89</v>
      </c>
      <c r="J217" s="116" t="s">
        <v>89</v>
      </c>
      <c r="K217" s="118">
        <v>23</v>
      </c>
      <c r="L217" s="118">
        <v>2</v>
      </c>
    </row>
    <row r="218" spans="1:12" x14ac:dyDescent="0.25">
      <c r="A218" s="114">
        <v>43864</v>
      </c>
      <c r="B218" s="115">
        <v>1492</v>
      </c>
      <c r="C218" s="115">
        <v>1281</v>
      </c>
      <c r="D218" s="116" t="s">
        <v>89</v>
      </c>
      <c r="E218" s="118">
        <v>0</v>
      </c>
      <c r="F218" s="117" t="s">
        <v>89</v>
      </c>
      <c r="G218" s="116" t="s">
        <v>89</v>
      </c>
      <c r="H218" s="118">
        <v>6.6</v>
      </c>
      <c r="I218" s="118">
        <v>0.4</v>
      </c>
      <c r="J218" s="118">
        <v>20.6</v>
      </c>
      <c r="K218" s="116" t="s">
        <v>89</v>
      </c>
      <c r="L218" s="116" t="s">
        <v>92</v>
      </c>
    </row>
    <row r="219" spans="1:12" x14ac:dyDescent="0.25">
      <c r="A219" s="114">
        <v>43865</v>
      </c>
      <c r="B219" s="115">
        <v>1553</v>
      </c>
      <c r="C219" s="115">
        <v>1302</v>
      </c>
      <c r="D219" s="118">
        <v>23</v>
      </c>
      <c r="E219" s="118">
        <v>0</v>
      </c>
      <c r="F219" s="117" t="s">
        <v>101</v>
      </c>
      <c r="G219" s="116" t="s">
        <v>109</v>
      </c>
      <c r="H219" s="118">
        <v>6.7</v>
      </c>
      <c r="I219" s="118">
        <v>0.5</v>
      </c>
      <c r="J219" s="118">
        <v>21.3</v>
      </c>
      <c r="K219" s="118">
        <v>8.1999999999999993</v>
      </c>
      <c r="L219" s="118">
        <v>3</v>
      </c>
    </row>
    <row r="220" spans="1:12" x14ac:dyDescent="0.25">
      <c r="A220" s="114">
        <v>43866</v>
      </c>
      <c r="B220" s="115">
        <v>1501</v>
      </c>
      <c r="C220" s="115">
        <v>1287</v>
      </c>
      <c r="D220" s="118">
        <v>23</v>
      </c>
      <c r="E220" s="118">
        <v>0</v>
      </c>
      <c r="F220" s="117" t="s">
        <v>101</v>
      </c>
      <c r="G220" s="116" t="s">
        <v>109</v>
      </c>
      <c r="H220" s="118">
        <v>6.7</v>
      </c>
      <c r="I220" s="118">
        <v>0.2</v>
      </c>
      <c r="J220" s="118">
        <v>20.2</v>
      </c>
      <c r="K220" s="116" t="s">
        <v>89</v>
      </c>
      <c r="L220" s="116" t="s">
        <v>93</v>
      </c>
    </row>
    <row r="221" spans="1:12" x14ac:dyDescent="0.25">
      <c r="A221" s="114">
        <v>43867</v>
      </c>
      <c r="B221" s="115">
        <v>1606</v>
      </c>
      <c r="C221" s="115">
        <v>1233</v>
      </c>
      <c r="D221" s="116" t="s">
        <v>89</v>
      </c>
      <c r="E221" s="118">
        <v>3</v>
      </c>
      <c r="F221" s="117" t="s">
        <v>101</v>
      </c>
      <c r="G221" s="116" t="s">
        <v>109</v>
      </c>
      <c r="H221" s="118">
        <v>6.6</v>
      </c>
      <c r="I221" s="118">
        <v>0.1</v>
      </c>
      <c r="J221" s="118">
        <v>20.399999999999999</v>
      </c>
      <c r="K221" s="116" t="s">
        <v>89</v>
      </c>
      <c r="L221" s="118">
        <v>4</v>
      </c>
    </row>
    <row r="222" spans="1:12" x14ac:dyDescent="0.25">
      <c r="A222" s="114">
        <v>43868</v>
      </c>
      <c r="B222" s="115">
        <v>1534</v>
      </c>
      <c r="C222" s="115">
        <v>1161</v>
      </c>
      <c r="D222" s="116" t="s">
        <v>89</v>
      </c>
      <c r="E222" s="118">
        <v>0</v>
      </c>
      <c r="F222" s="117" t="s">
        <v>101</v>
      </c>
      <c r="G222" s="116" t="s">
        <v>109</v>
      </c>
      <c r="H222" s="118">
        <v>6.8</v>
      </c>
      <c r="I222" s="118">
        <v>0.1</v>
      </c>
      <c r="J222" s="118">
        <v>20.9</v>
      </c>
      <c r="K222" s="116" t="s">
        <v>89</v>
      </c>
      <c r="L222" s="116" t="s">
        <v>94</v>
      </c>
    </row>
    <row r="223" spans="1:12" x14ac:dyDescent="0.25">
      <c r="A223" s="114">
        <v>43869</v>
      </c>
      <c r="B223" s="115">
        <v>1582</v>
      </c>
      <c r="C223" s="118">
        <v>814</v>
      </c>
      <c r="D223" s="116" t="s">
        <v>89</v>
      </c>
      <c r="E223" s="118">
        <v>0</v>
      </c>
      <c r="F223" s="117" t="s">
        <v>102</v>
      </c>
      <c r="G223" s="116" t="s">
        <v>109</v>
      </c>
      <c r="H223" s="116" t="s">
        <v>88</v>
      </c>
      <c r="I223" s="116" t="s">
        <v>88</v>
      </c>
      <c r="J223" s="116" t="s">
        <v>88</v>
      </c>
      <c r="K223" s="116" t="s">
        <v>89</v>
      </c>
      <c r="L223" s="118">
        <v>5</v>
      </c>
    </row>
    <row r="224" spans="1:12" x14ac:dyDescent="0.25">
      <c r="A224" s="114">
        <v>43870</v>
      </c>
      <c r="B224" s="115">
        <v>1668</v>
      </c>
      <c r="C224" s="118">
        <v>732</v>
      </c>
      <c r="D224" s="118">
        <v>23</v>
      </c>
      <c r="E224" s="118">
        <v>0</v>
      </c>
      <c r="F224" s="117" t="s">
        <v>101</v>
      </c>
      <c r="G224" s="116" t="s">
        <v>109</v>
      </c>
      <c r="H224" s="116" t="s">
        <v>88</v>
      </c>
      <c r="I224" s="116" t="s">
        <v>88</v>
      </c>
      <c r="J224" s="116" t="s">
        <v>88</v>
      </c>
      <c r="K224" s="116" t="s">
        <v>89</v>
      </c>
      <c r="L224" s="118">
        <v>5</v>
      </c>
    </row>
    <row r="225" spans="1:12" x14ac:dyDescent="0.25">
      <c r="A225" s="114">
        <v>43871</v>
      </c>
      <c r="B225" s="115">
        <v>1538</v>
      </c>
      <c r="C225" s="118">
        <v>743</v>
      </c>
      <c r="D225" s="118">
        <v>17</v>
      </c>
      <c r="E225" s="118">
        <v>2</v>
      </c>
      <c r="F225" s="117" t="s">
        <v>101</v>
      </c>
      <c r="G225" s="116" t="s">
        <v>109</v>
      </c>
      <c r="H225" s="118">
        <v>6.8</v>
      </c>
      <c r="I225" s="118">
        <v>0.1</v>
      </c>
      <c r="J225" s="118">
        <v>21</v>
      </c>
      <c r="K225" s="118">
        <v>71.3</v>
      </c>
      <c r="L225" s="116" t="s">
        <v>95</v>
      </c>
    </row>
    <row r="226" spans="1:12" x14ac:dyDescent="0.25">
      <c r="A226" s="114">
        <v>43872</v>
      </c>
      <c r="B226" s="115">
        <v>1425</v>
      </c>
      <c r="C226" s="115">
        <v>2231</v>
      </c>
      <c r="D226" s="118">
        <v>25</v>
      </c>
      <c r="E226" s="118">
        <v>0</v>
      </c>
      <c r="F226" s="117" t="s">
        <v>102</v>
      </c>
      <c r="G226" s="116" t="s">
        <v>109</v>
      </c>
      <c r="H226" s="118">
        <v>6.8</v>
      </c>
      <c r="I226" s="118">
        <v>0.1</v>
      </c>
      <c r="J226" s="118">
        <v>20.5</v>
      </c>
      <c r="K226" s="118">
        <v>27</v>
      </c>
      <c r="L226" s="118">
        <v>6</v>
      </c>
    </row>
    <row r="227" spans="1:12" x14ac:dyDescent="0.25">
      <c r="A227" s="114">
        <v>43873</v>
      </c>
      <c r="B227" s="115">
        <v>1468</v>
      </c>
      <c r="C227" s="115">
        <v>1627</v>
      </c>
      <c r="D227" s="118">
        <v>24</v>
      </c>
      <c r="E227" s="118">
        <v>0</v>
      </c>
      <c r="F227" s="117" t="s">
        <v>101</v>
      </c>
      <c r="G227" s="116" t="s">
        <v>109</v>
      </c>
      <c r="H227" s="118">
        <v>6.7</v>
      </c>
      <c r="I227" s="118">
        <v>0.1</v>
      </c>
      <c r="J227" s="118">
        <v>21.3</v>
      </c>
      <c r="K227" s="118">
        <v>35.799999999999997</v>
      </c>
      <c r="L227" s="116" t="s">
        <v>90</v>
      </c>
    </row>
    <row r="228" spans="1:12" x14ac:dyDescent="0.25">
      <c r="A228" s="114">
        <v>43874</v>
      </c>
      <c r="B228" s="115">
        <v>1437</v>
      </c>
      <c r="C228" s="115">
        <v>1361</v>
      </c>
      <c r="D228" s="118">
        <v>24</v>
      </c>
      <c r="E228" s="118">
        <v>0</v>
      </c>
      <c r="F228" s="117" t="s">
        <v>107</v>
      </c>
      <c r="G228" s="116" t="s">
        <v>109</v>
      </c>
      <c r="H228" s="118">
        <v>6.7</v>
      </c>
      <c r="I228" s="118">
        <v>0.1</v>
      </c>
      <c r="J228" s="118">
        <v>20.8</v>
      </c>
      <c r="K228" s="118">
        <v>37.799999999999997</v>
      </c>
      <c r="L228" s="118">
        <v>1</v>
      </c>
    </row>
    <row r="229" spans="1:12" x14ac:dyDescent="0.25">
      <c r="A229" s="114">
        <v>43875</v>
      </c>
      <c r="B229" s="115">
        <v>1456</v>
      </c>
      <c r="C229" s="115">
        <v>1233</v>
      </c>
      <c r="D229" s="118">
        <v>23</v>
      </c>
      <c r="E229" s="118">
        <v>0</v>
      </c>
      <c r="F229" s="117" t="s">
        <v>101</v>
      </c>
      <c r="G229" s="116" t="s">
        <v>109</v>
      </c>
      <c r="H229" s="118">
        <v>6.7</v>
      </c>
      <c r="I229" s="118">
        <v>0.1</v>
      </c>
      <c r="J229" s="118">
        <v>21.4</v>
      </c>
      <c r="K229" s="118">
        <v>29.6</v>
      </c>
      <c r="L229" s="116" t="s">
        <v>91</v>
      </c>
    </row>
    <row r="230" spans="1:12" x14ac:dyDescent="0.25">
      <c r="A230" s="114">
        <v>43876</v>
      </c>
      <c r="B230" s="115">
        <v>1493</v>
      </c>
      <c r="C230" s="115">
        <v>1199</v>
      </c>
      <c r="D230" s="118">
        <v>24</v>
      </c>
      <c r="E230" s="118">
        <v>0</v>
      </c>
      <c r="F230" s="117" t="s">
        <v>101</v>
      </c>
      <c r="G230" s="116" t="s">
        <v>109</v>
      </c>
      <c r="H230" s="116" t="s">
        <v>88</v>
      </c>
      <c r="I230" s="116" t="s">
        <v>88</v>
      </c>
      <c r="J230" s="116" t="s">
        <v>88</v>
      </c>
      <c r="K230" s="118">
        <v>24.4</v>
      </c>
      <c r="L230" s="118">
        <v>2</v>
      </c>
    </row>
    <row r="231" spans="1:12" x14ac:dyDescent="0.25">
      <c r="A231" s="114">
        <v>43877</v>
      </c>
      <c r="B231" s="115">
        <v>1449</v>
      </c>
      <c r="C231" s="115">
        <v>1192</v>
      </c>
      <c r="D231" s="118">
        <v>23</v>
      </c>
      <c r="E231" s="118">
        <v>0</v>
      </c>
      <c r="F231" s="117" t="s">
        <v>101</v>
      </c>
      <c r="G231" s="116" t="s">
        <v>109</v>
      </c>
      <c r="H231" s="116" t="s">
        <v>88</v>
      </c>
      <c r="I231" s="116" t="s">
        <v>88</v>
      </c>
      <c r="J231" s="116" t="s">
        <v>88</v>
      </c>
      <c r="K231" s="118">
        <v>0</v>
      </c>
      <c r="L231" s="118">
        <v>2</v>
      </c>
    </row>
    <row r="232" spans="1:12" x14ac:dyDescent="0.25">
      <c r="A232" s="114">
        <v>43878</v>
      </c>
      <c r="B232" s="115">
        <v>1387</v>
      </c>
      <c r="C232" s="115">
        <v>1214</v>
      </c>
      <c r="D232" s="118">
        <v>18</v>
      </c>
      <c r="E232" s="118">
        <v>0</v>
      </c>
      <c r="F232" s="117" t="s">
        <v>110</v>
      </c>
      <c r="G232" s="116" t="s">
        <v>109</v>
      </c>
      <c r="H232" s="118">
        <v>6.8</v>
      </c>
      <c r="I232" s="118">
        <v>0.1</v>
      </c>
      <c r="J232" s="118">
        <v>21.9</v>
      </c>
      <c r="K232" s="116" t="s">
        <v>89</v>
      </c>
      <c r="L232" s="116" t="s">
        <v>92</v>
      </c>
    </row>
    <row r="233" spans="1:12" x14ac:dyDescent="0.25">
      <c r="A233" s="114">
        <v>43879</v>
      </c>
      <c r="B233" s="115">
        <v>1478</v>
      </c>
      <c r="C233" s="115">
        <v>1271</v>
      </c>
      <c r="D233" s="118">
        <v>24</v>
      </c>
      <c r="E233" s="118">
        <v>0</v>
      </c>
      <c r="F233" s="117" t="s">
        <v>99</v>
      </c>
      <c r="G233" s="116" t="s">
        <v>98</v>
      </c>
      <c r="H233" s="118">
        <v>6.7</v>
      </c>
      <c r="I233" s="118">
        <v>0.1</v>
      </c>
      <c r="J233" s="118">
        <v>20.3</v>
      </c>
      <c r="K233" s="118">
        <v>28.3</v>
      </c>
      <c r="L233" s="118">
        <v>3</v>
      </c>
    </row>
    <row r="234" spans="1:12" x14ac:dyDescent="0.25">
      <c r="A234" s="114">
        <v>43880</v>
      </c>
      <c r="B234" s="115">
        <v>1532</v>
      </c>
      <c r="C234" s="115">
        <v>1512</v>
      </c>
      <c r="D234" s="118">
        <v>24</v>
      </c>
      <c r="E234" s="118">
        <v>3</v>
      </c>
      <c r="F234" s="117" t="s">
        <v>111</v>
      </c>
      <c r="G234" s="116" t="s">
        <v>98</v>
      </c>
      <c r="H234" s="118">
        <v>6.7</v>
      </c>
      <c r="I234" s="118">
        <v>0.4</v>
      </c>
      <c r="J234" s="118">
        <v>20.9</v>
      </c>
      <c r="K234" s="118">
        <v>33.299999999999997</v>
      </c>
      <c r="L234" s="116" t="s">
        <v>93</v>
      </c>
    </row>
    <row r="235" spans="1:12" x14ac:dyDescent="0.25">
      <c r="A235" s="114">
        <v>43881</v>
      </c>
      <c r="B235" s="115">
        <v>1533</v>
      </c>
      <c r="C235" s="115">
        <v>1408</v>
      </c>
      <c r="D235" s="118">
        <v>24</v>
      </c>
      <c r="E235" s="118">
        <v>6</v>
      </c>
      <c r="F235" s="117" t="s">
        <v>106</v>
      </c>
      <c r="G235" s="116" t="s">
        <v>98</v>
      </c>
      <c r="H235" s="118">
        <v>6.7</v>
      </c>
      <c r="I235" s="118">
        <v>0.3</v>
      </c>
      <c r="J235" s="118">
        <v>21.2</v>
      </c>
      <c r="K235" s="118">
        <v>40.9</v>
      </c>
      <c r="L235" s="118">
        <v>4</v>
      </c>
    </row>
    <row r="236" spans="1:12" x14ac:dyDescent="0.25">
      <c r="A236" s="114">
        <v>43882</v>
      </c>
      <c r="B236" s="115">
        <v>1484</v>
      </c>
      <c r="C236" s="115">
        <v>1351</v>
      </c>
      <c r="D236" s="116" t="s">
        <v>89</v>
      </c>
      <c r="E236" s="118">
        <v>5</v>
      </c>
      <c r="F236" s="117" t="s">
        <v>101</v>
      </c>
      <c r="G236" s="116" t="s">
        <v>98</v>
      </c>
      <c r="H236" s="118">
        <v>6.8</v>
      </c>
      <c r="I236" s="118">
        <v>0.2</v>
      </c>
      <c r="J236" s="118">
        <v>21.1</v>
      </c>
      <c r="K236" s="116" t="s">
        <v>89</v>
      </c>
      <c r="L236" s="116" t="s">
        <v>94</v>
      </c>
    </row>
    <row r="237" spans="1:12" x14ac:dyDescent="0.25">
      <c r="A237" s="114">
        <v>43883</v>
      </c>
      <c r="B237" s="115">
        <v>1475</v>
      </c>
      <c r="C237" s="115">
        <v>1227</v>
      </c>
      <c r="D237" s="116" t="s">
        <v>89</v>
      </c>
      <c r="E237" s="118">
        <v>0</v>
      </c>
      <c r="F237" s="117" t="s">
        <v>106</v>
      </c>
      <c r="G237" s="116" t="s">
        <v>98</v>
      </c>
      <c r="H237" s="116" t="s">
        <v>88</v>
      </c>
      <c r="I237" s="116" t="s">
        <v>88</v>
      </c>
      <c r="J237" s="116" t="s">
        <v>88</v>
      </c>
      <c r="K237" s="116" t="s">
        <v>88</v>
      </c>
      <c r="L237" s="118">
        <v>5</v>
      </c>
    </row>
    <row r="238" spans="1:12" x14ac:dyDescent="0.25">
      <c r="A238" s="114">
        <v>43884</v>
      </c>
      <c r="B238" s="115">
        <v>1687</v>
      </c>
      <c r="C238" s="115">
        <v>1346</v>
      </c>
      <c r="D238" s="118">
        <v>22</v>
      </c>
      <c r="E238" s="118">
        <v>0</v>
      </c>
      <c r="F238" s="117" t="s">
        <v>106</v>
      </c>
      <c r="G238" s="116" t="s">
        <v>98</v>
      </c>
      <c r="H238" s="116" t="s">
        <v>88</v>
      </c>
      <c r="I238" s="116" t="s">
        <v>88</v>
      </c>
      <c r="J238" s="116" t="s">
        <v>88</v>
      </c>
      <c r="K238" s="118">
        <v>46.8</v>
      </c>
      <c r="L238" s="118">
        <v>5</v>
      </c>
    </row>
    <row r="239" spans="1:12" x14ac:dyDescent="0.25">
      <c r="A239" s="114">
        <v>43885</v>
      </c>
      <c r="B239" s="115">
        <v>1575</v>
      </c>
      <c r="C239" s="115">
        <v>1345</v>
      </c>
      <c r="D239" s="118">
        <v>23</v>
      </c>
      <c r="E239" s="118">
        <v>0</v>
      </c>
      <c r="F239" s="117" t="s">
        <v>106</v>
      </c>
      <c r="G239" s="116" t="s">
        <v>98</v>
      </c>
      <c r="H239" s="118">
        <v>7.1</v>
      </c>
      <c r="I239" s="118">
        <v>0.2</v>
      </c>
      <c r="J239" s="118">
        <v>20.100000000000001</v>
      </c>
      <c r="K239" s="118">
        <v>23.6</v>
      </c>
      <c r="L239" s="116" t="s">
        <v>95</v>
      </c>
    </row>
    <row r="240" spans="1:12" x14ac:dyDescent="0.25">
      <c r="A240" s="114">
        <v>43886</v>
      </c>
      <c r="B240" s="115">
        <v>1489</v>
      </c>
      <c r="C240" s="115">
        <v>1241</v>
      </c>
      <c r="D240" s="116" t="s">
        <v>89</v>
      </c>
      <c r="E240" s="118">
        <v>9</v>
      </c>
      <c r="F240" s="117" t="s">
        <v>106</v>
      </c>
      <c r="G240" s="116" t="s">
        <v>98</v>
      </c>
      <c r="H240" s="118">
        <v>6.8</v>
      </c>
      <c r="I240" s="118">
        <v>0.3</v>
      </c>
      <c r="J240" s="118">
        <v>20.2</v>
      </c>
      <c r="K240" s="116" t="s">
        <v>89</v>
      </c>
      <c r="L240" s="118">
        <v>6</v>
      </c>
    </row>
    <row r="241" spans="1:12" x14ac:dyDescent="0.25">
      <c r="A241" s="114">
        <v>43887</v>
      </c>
      <c r="B241" s="115">
        <v>1436</v>
      </c>
      <c r="C241" s="118">
        <v>786</v>
      </c>
      <c r="D241" s="116" t="s">
        <v>89</v>
      </c>
      <c r="E241" s="118">
        <v>0</v>
      </c>
      <c r="F241" s="117" t="s">
        <v>106</v>
      </c>
      <c r="G241" s="116" t="s">
        <v>98</v>
      </c>
      <c r="H241" s="118">
        <v>7</v>
      </c>
      <c r="I241" s="118">
        <v>0.3</v>
      </c>
      <c r="J241" s="118">
        <v>20.8</v>
      </c>
      <c r="K241" s="116" t="s">
        <v>89</v>
      </c>
      <c r="L241" s="116" t="s">
        <v>112</v>
      </c>
    </row>
    <row r="242" spans="1:12" x14ac:dyDescent="0.25">
      <c r="A242" s="114">
        <v>43888</v>
      </c>
      <c r="B242" s="115">
        <v>1436</v>
      </c>
      <c r="C242" s="118">
        <v>0</v>
      </c>
      <c r="D242" s="116" t="s">
        <v>89</v>
      </c>
      <c r="E242" s="118">
        <v>0</v>
      </c>
      <c r="F242" s="117" t="s">
        <v>106</v>
      </c>
      <c r="G242" s="116" t="s">
        <v>98</v>
      </c>
      <c r="H242" s="118">
        <v>7</v>
      </c>
      <c r="I242" s="118">
        <v>2.5</v>
      </c>
      <c r="J242" s="118">
        <v>21.6</v>
      </c>
      <c r="K242" s="116" t="s">
        <v>89</v>
      </c>
      <c r="L242" s="116" t="s">
        <v>112</v>
      </c>
    </row>
    <row r="243" spans="1:12" x14ac:dyDescent="0.25">
      <c r="A243" s="114">
        <v>43889</v>
      </c>
      <c r="B243" s="115">
        <v>1458</v>
      </c>
      <c r="C243" s="115">
        <v>1623</v>
      </c>
      <c r="D243" s="118">
        <v>23</v>
      </c>
      <c r="E243" s="118">
        <v>0</v>
      </c>
      <c r="F243" s="117" t="s">
        <v>106</v>
      </c>
      <c r="G243" s="116" t="s">
        <v>98</v>
      </c>
      <c r="H243" s="118">
        <v>7</v>
      </c>
      <c r="I243" s="118">
        <v>2.6</v>
      </c>
      <c r="J243" s="118">
        <v>21.4</v>
      </c>
      <c r="K243" s="118">
        <v>24.9</v>
      </c>
      <c r="L243" s="118">
        <v>1</v>
      </c>
    </row>
    <row r="244" spans="1:12" x14ac:dyDescent="0.25">
      <c r="A244" s="114">
        <v>43890</v>
      </c>
      <c r="B244" s="115">
        <v>1651</v>
      </c>
      <c r="C244" s="115">
        <v>2014</v>
      </c>
      <c r="D244" s="118">
        <v>23</v>
      </c>
      <c r="E244" s="118">
        <v>0</v>
      </c>
      <c r="F244" s="117" t="s">
        <v>101</v>
      </c>
      <c r="G244" s="116" t="s">
        <v>98</v>
      </c>
      <c r="H244" s="116" t="s">
        <v>88</v>
      </c>
      <c r="I244" s="116" t="s">
        <v>88</v>
      </c>
      <c r="J244" s="116" t="s">
        <v>88</v>
      </c>
      <c r="K244" s="118">
        <v>26.1</v>
      </c>
      <c r="L244" s="118">
        <v>1</v>
      </c>
    </row>
    <row r="245" spans="1:12" x14ac:dyDescent="0.25">
      <c r="A245" s="114">
        <v>43891</v>
      </c>
      <c r="B245" s="115">
        <v>1613</v>
      </c>
      <c r="C245" s="115">
        <v>1913</v>
      </c>
      <c r="D245" s="116" t="s">
        <v>89</v>
      </c>
      <c r="E245" s="118">
        <v>0</v>
      </c>
      <c r="F245" s="117" t="s">
        <v>106</v>
      </c>
      <c r="G245" s="116" t="s">
        <v>98</v>
      </c>
      <c r="H245" s="116" t="s">
        <v>88</v>
      </c>
      <c r="I245" s="116" t="s">
        <v>88</v>
      </c>
      <c r="J245" s="116" t="s">
        <v>88</v>
      </c>
      <c r="K245" s="116" t="s">
        <v>88</v>
      </c>
      <c r="L245" s="118">
        <v>1</v>
      </c>
    </row>
    <row r="246" spans="1:12" x14ac:dyDescent="0.25">
      <c r="A246" s="114">
        <v>43892</v>
      </c>
      <c r="B246" s="115">
        <v>1463</v>
      </c>
      <c r="C246" s="115">
        <v>1431</v>
      </c>
      <c r="D246" s="116" t="s">
        <v>89</v>
      </c>
      <c r="E246" s="118">
        <v>12</v>
      </c>
      <c r="F246" s="117" t="s">
        <v>106</v>
      </c>
      <c r="G246" s="116" t="s">
        <v>98</v>
      </c>
      <c r="H246" s="118">
        <v>6.9</v>
      </c>
      <c r="I246" s="118">
        <v>2.5</v>
      </c>
      <c r="J246" s="118">
        <v>22.1</v>
      </c>
      <c r="K246" s="116" t="s">
        <v>89</v>
      </c>
      <c r="L246" s="116" t="s">
        <v>91</v>
      </c>
    </row>
    <row r="247" spans="1:12" x14ac:dyDescent="0.25">
      <c r="A247" s="114">
        <v>43893</v>
      </c>
      <c r="B247" s="115">
        <v>1433</v>
      </c>
      <c r="C247" s="115">
        <v>1273</v>
      </c>
      <c r="D247" s="116" t="s">
        <v>89</v>
      </c>
      <c r="E247" s="118">
        <v>0</v>
      </c>
      <c r="F247" s="117" t="s">
        <v>113</v>
      </c>
      <c r="G247" s="116" t="s">
        <v>98</v>
      </c>
      <c r="H247" s="118">
        <v>7.2</v>
      </c>
      <c r="I247" s="118">
        <v>2.6</v>
      </c>
      <c r="J247" s="118">
        <v>20.8</v>
      </c>
      <c r="K247" s="116" t="s">
        <v>89</v>
      </c>
      <c r="L247" s="118">
        <v>2</v>
      </c>
    </row>
    <row r="248" spans="1:12" x14ac:dyDescent="0.25">
      <c r="A248" s="114">
        <v>43894</v>
      </c>
      <c r="B248" s="115">
        <v>1581</v>
      </c>
      <c r="C248" s="115">
        <v>1503</v>
      </c>
      <c r="D248" s="116" t="s">
        <v>89</v>
      </c>
      <c r="E248" s="118">
        <v>0</v>
      </c>
      <c r="F248" s="117" t="s">
        <v>106</v>
      </c>
      <c r="G248" s="116" t="s">
        <v>98</v>
      </c>
      <c r="H248" s="118">
        <v>7.2</v>
      </c>
      <c r="I248" s="118">
        <v>0.2</v>
      </c>
      <c r="J248" s="118">
        <v>20.6</v>
      </c>
      <c r="K248" s="116" t="s">
        <v>89</v>
      </c>
      <c r="L248" s="116" t="s">
        <v>92</v>
      </c>
    </row>
    <row r="249" spans="1:12" x14ac:dyDescent="0.25">
      <c r="A249" s="114">
        <v>43895</v>
      </c>
      <c r="B249" s="115">
        <v>1566</v>
      </c>
      <c r="C249" s="115">
        <v>1033</v>
      </c>
      <c r="D249" s="118">
        <v>24</v>
      </c>
      <c r="E249" s="118">
        <v>0</v>
      </c>
      <c r="F249" s="117" t="s">
        <v>114</v>
      </c>
      <c r="G249" s="116" t="s">
        <v>98</v>
      </c>
      <c r="H249" s="118">
        <v>7.2</v>
      </c>
      <c r="I249" s="118">
        <v>0.2</v>
      </c>
      <c r="J249" s="118">
        <v>20.6</v>
      </c>
      <c r="K249" s="116" t="s">
        <v>89</v>
      </c>
      <c r="L249" s="118">
        <v>3</v>
      </c>
    </row>
    <row r="250" spans="1:12" x14ac:dyDescent="0.25">
      <c r="A250" s="114">
        <v>43896</v>
      </c>
      <c r="B250" s="115">
        <v>1496</v>
      </c>
      <c r="C250" s="118">
        <v>804</v>
      </c>
      <c r="D250" s="116" t="s">
        <v>89</v>
      </c>
      <c r="E250" s="118">
        <v>6</v>
      </c>
      <c r="F250" s="117" t="s">
        <v>89</v>
      </c>
      <c r="G250" s="116" t="s">
        <v>98</v>
      </c>
      <c r="H250" s="118">
        <v>7.1</v>
      </c>
      <c r="I250" s="118">
        <v>0.2</v>
      </c>
      <c r="J250" s="118">
        <v>19.7</v>
      </c>
      <c r="K250" s="116" t="s">
        <v>89</v>
      </c>
      <c r="L250" s="116" t="s">
        <v>115</v>
      </c>
    </row>
    <row r="251" spans="1:12" x14ac:dyDescent="0.25">
      <c r="A251" s="114">
        <v>43897</v>
      </c>
      <c r="B251" s="115">
        <v>1543</v>
      </c>
      <c r="C251" s="115">
        <v>1431</v>
      </c>
      <c r="D251" s="118">
        <v>25</v>
      </c>
      <c r="E251" s="118">
        <v>0</v>
      </c>
      <c r="F251" s="117" t="s">
        <v>89</v>
      </c>
      <c r="G251" s="116" t="s">
        <v>98</v>
      </c>
      <c r="H251" s="116" t="s">
        <v>88</v>
      </c>
      <c r="I251" s="116" t="s">
        <v>88</v>
      </c>
      <c r="J251" s="116" t="s">
        <v>88</v>
      </c>
      <c r="K251" s="116" t="s">
        <v>89</v>
      </c>
      <c r="L251" s="118">
        <v>5</v>
      </c>
    </row>
    <row r="252" spans="1:12" x14ac:dyDescent="0.25">
      <c r="A252" s="114">
        <v>43898</v>
      </c>
      <c r="B252" s="115">
        <v>1517</v>
      </c>
      <c r="C252" s="115">
        <v>1206</v>
      </c>
      <c r="D252" s="116" t="s">
        <v>89</v>
      </c>
      <c r="E252" s="118">
        <v>0</v>
      </c>
      <c r="F252" s="117" t="s">
        <v>89</v>
      </c>
      <c r="G252" s="116" t="s">
        <v>98</v>
      </c>
      <c r="H252" s="116" t="s">
        <v>88</v>
      </c>
      <c r="I252" s="116" t="s">
        <v>88</v>
      </c>
      <c r="J252" s="116" t="s">
        <v>88</v>
      </c>
      <c r="K252" s="116" t="s">
        <v>89</v>
      </c>
      <c r="L252" s="118">
        <v>5</v>
      </c>
    </row>
    <row r="253" spans="1:12" x14ac:dyDescent="0.25">
      <c r="A253" s="114">
        <v>43899</v>
      </c>
      <c r="B253" s="115">
        <v>1549</v>
      </c>
      <c r="C253" s="115">
        <v>1187</v>
      </c>
      <c r="D253" s="118">
        <v>22</v>
      </c>
      <c r="E253" s="118">
        <v>0</v>
      </c>
      <c r="F253" s="117" t="s">
        <v>116</v>
      </c>
      <c r="G253" s="116" t="s">
        <v>98</v>
      </c>
      <c r="H253" s="118">
        <v>7.1</v>
      </c>
      <c r="I253" s="118">
        <v>0.2</v>
      </c>
      <c r="J253" s="118">
        <v>19.899999999999999</v>
      </c>
      <c r="K253" s="116" t="s">
        <v>89</v>
      </c>
      <c r="L253" s="118">
        <v>5</v>
      </c>
    </row>
    <row r="254" spans="1:12" x14ac:dyDescent="0.25">
      <c r="A254" s="114">
        <v>43900</v>
      </c>
      <c r="B254" s="115">
        <v>1526</v>
      </c>
      <c r="C254" s="115">
        <v>1352</v>
      </c>
      <c r="D254" s="118">
        <v>13</v>
      </c>
      <c r="E254" s="118">
        <v>0</v>
      </c>
      <c r="F254" s="117" t="s">
        <v>89</v>
      </c>
      <c r="G254" s="116" t="s">
        <v>98</v>
      </c>
      <c r="H254" s="118">
        <v>7</v>
      </c>
      <c r="I254" s="118">
        <v>0.2</v>
      </c>
      <c r="J254" s="118">
        <v>19.600000000000001</v>
      </c>
      <c r="K254" s="116" t="s">
        <v>89</v>
      </c>
      <c r="L254" s="118">
        <v>5</v>
      </c>
    </row>
    <row r="255" spans="1:12" x14ac:dyDescent="0.25">
      <c r="A255" s="114">
        <v>43901</v>
      </c>
      <c r="B255" s="115">
        <v>1527</v>
      </c>
      <c r="C255" s="115">
        <v>1238</v>
      </c>
      <c r="D255" s="118">
        <v>29</v>
      </c>
      <c r="E255" s="118">
        <v>10</v>
      </c>
      <c r="F255" s="117" t="s">
        <v>89</v>
      </c>
      <c r="G255" s="116" t="s">
        <v>98</v>
      </c>
      <c r="H255" s="118">
        <v>7</v>
      </c>
      <c r="I255" s="118">
        <v>0.4</v>
      </c>
      <c r="J255" s="118">
        <v>19.8</v>
      </c>
      <c r="K255" s="116" t="s">
        <v>89</v>
      </c>
      <c r="L255" s="118">
        <v>5</v>
      </c>
    </row>
    <row r="256" spans="1:12" x14ac:dyDescent="0.25">
      <c r="A256" s="114">
        <v>43902</v>
      </c>
      <c r="B256" s="115">
        <v>1538</v>
      </c>
      <c r="C256" s="115">
        <v>1163</v>
      </c>
      <c r="D256" s="118">
        <v>24</v>
      </c>
      <c r="E256" s="118">
        <v>0</v>
      </c>
      <c r="F256" s="117" t="s">
        <v>89</v>
      </c>
      <c r="G256" s="116" t="s">
        <v>98</v>
      </c>
      <c r="H256" s="118">
        <v>7.1</v>
      </c>
      <c r="I256" s="118">
        <v>0.3</v>
      </c>
      <c r="J256" s="118">
        <v>19.2</v>
      </c>
      <c r="K256" s="116" t="s">
        <v>89</v>
      </c>
      <c r="L256" s="118">
        <v>5</v>
      </c>
    </row>
    <row r="257" spans="1:12" x14ac:dyDescent="0.25">
      <c r="A257" s="114">
        <v>43903</v>
      </c>
      <c r="B257" s="115">
        <v>1527</v>
      </c>
      <c r="C257" s="115">
        <v>1263</v>
      </c>
      <c r="D257" s="118">
        <v>23</v>
      </c>
      <c r="E257" s="118">
        <v>0</v>
      </c>
      <c r="F257" s="117" t="s">
        <v>106</v>
      </c>
      <c r="G257" s="116" t="s">
        <v>98</v>
      </c>
      <c r="H257" s="118">
        <v>7.3</v>
      </c>
      <c r="I257" s="118">
        <v>0.2</v>
      </c>
      <c r="J257" s="118">
        <v>19.2</v>
      </c>
      <c r="K257" s="116" t="s">
        <v>89</v>
      </c>
      <c r="L257" s="118">
        <v>5</v>
      </c>
    </row>
    <row r="258" spans="1:12" x14ac:dyDescent="0.25">
      <c r="A258" s="114">
        <v>43904</v>
      </c>
      <c r="B258" s="115">
        <v>1564</v>
      </c>
      <c r="C258" s="115">
        <v>1265</v>
      </c>
      <c r="D258" s="118">
        <v>23</v>
      </c>
      <c r="E258" s="118">
        <v>0</v>
      </c>
      <c r="F258" s="117" t="s">
        <v>89</v>
      </c>
      <c r="G258" s="116" t="s">
        <v>98</v>
      </c>
      <c r="H258" s="116" t="s">
        <v>88</v>
      </c>
      <c r="I258" s="116" t="s">
        <v>88</v>
      </c>
      <c r="J258" s="116" t="s">
        <v>88</v>
      </c>
      <c r="K258" s="116" t="s">
        <v>89</v>
      </c>
      <c r="L258" s="118">
        <v>6</v>
      </c>
    </row>
    <row r="259" spans="1:12" x14ac:dyDescent="0.25">
      <c r="A259" s="114">
        <v>43905</v>
      </c>
      <c r="B259" s="115">
        <v>1551</v>
      </c>
      <c r="C259" s="115">
        <v>1281</v>
      </c>
      <c r="D259" s="118">
        <v>21</v>
      </c>
      <c r="E259" s="118">
        <v>0</v>
      </c>
      <c r="F259" s="117" t="s">
        <v>89</v>
      </c>
      <c r="G259" s="116" t="s">
        <v>98</v>
      </c>
      <c r="H259" s="116" t="s">
        <v>88</v>
      </c>
      <c r="I259" s="116" t="s">
        <v>88</v>
      </c>
      <c r="J259" s="116" t="s">
        <v>88</v>
      </c>
      <c r="K259" s="116" t="s">
        <v>89</v>
      </c>
      <c r="L259" s="118">
        <v>6</v>
      </c>
    </row>
    <row r="260" spans="1:12" x14ac:dyDescent="0.25">
      <c r="A260" s="114">
        <v>43906</v>
      </c>
      <c r="B260" s="115">
        <v>1475</v>
      </c>
      <c r="C260" s="115">
        <v>1320</v>
      </c>
      <c r="D260" s="118">
        <v>52</v>
      </c>
      <c r="E260" s="118">
        <v>0</v>
      </c>
      <c r="F260" s="117" t="s">
        <v>106</v>
      </c>
      <c r="G260" s="116" t="s">
        <v>98</v>
      </c>
      <c r="H260" s="118">
        <v>6.9</v>
      </c>
      <c r="I260" s="118">
        <v>0.2</v>
      </c>
      <c r="J260" s="118">
        <v>19.899999999999999</v>
      </c>
      <c r="K260" s="116" t="s">
        <v>89</v>
      </c>
      <c r="L260" s="118">
        <v>6</v>
      </c>
    </row>
    <row r="261" spans="1:12" x14ac:dyDescent="0.25">
      <c r="A261" s="114">
        <v>43907</v>
      </c>
      <c r="B261" s="115">
        <v>1442</v>
      </c>
      <c r="C261" s="118">
        <v>737</v>
      </c>
      <c r="D261" s="118">
        <v>25</v>
      </c>
      <c r="E261" s="118">
        <v>0</v>
      </c>
      <c r="F261" s="117" t="s">
        <v>106</v>
      </c>
      <c r="G261" s="116" t="s">
        <v>98</v>
      </c>
      <c r="H261" s="118">
        <v>6.8</v>
      </c>
      <c r="I261" s="118">
        <v>0.2</v>
      </c>
      <c r="J261" s="118">
        <v>19.8</v>
      </c>
      <c r="K261" s="116" t="s">
        <v>89</v>
      </c>
      <c r="L261" s="118">
        <v>6</v>
      </c>
    </row>
    <row r="262" spans="1:12" x14ac:dyDescent="0.25">
      <c r="A262" s="114">
        <v>43908</v>
      </c>
      <c r="B262" s="115">
        <v>1461</v>
      </c>
      <c r="C262" s="118">
        <v>751</v>
      </c>
      <c r="D262" s="118">
        <v>24</v>
      </c>
      <c r="E262" s="118">
        <v>0</v>
      </c>
      <c r="F262" s="117" t="s">
        <v>106</v>
      </c>
      <c r="G262" s="116" t="s">
        <v>98</v>
      </c>
      <c r="H262" s="118">
        <v>7</v>
      </c>
      <c r="I262" s="118">
        <v>1.9</v>
      </c>
      <c r="J262" s="118">
        <v>18.600000000000001</v>
      </c>
      <c r="K262" s="116" t="s">
        <v>89</v>
      </c>
      <c r="L262" s="118">
        <v>6</v>
      </c>
    </row>
    <row r="263" spans="1:12" x14ac:dyDescent="0.25">
      <c r="A263" s="114">
        <v>43909</v>
      </c>
      <c r="B263" s="115">
        <v>1429</v>
      </c>
      <c r="C263" s="115">
        <v>1925</v>
      </c>
      <c r="D263" s="116" t="s">
        <v>89</v>
      </c>
      <c r="E263" s="118">
        <v>0</v>
      </c>
      <c r="F263" s="117" t="s">
        <v>106</v>
      </c>
      <c r="G263" s="116" t="s">
        <v>98</v>
      </c>
      <c r="H263" s="118">
        <v>6.9</v>
      </c>
      <c r="I263" s="118">
        <v>0.2</v>
      </c>
      <c r="J263" s="118">
        <v>19.399999999999999</v>
      </c>
      <c r="K263" s="116" t="s">
        <v>89</v>
      </c>
      <c r="L263" s="118">
        <v>6</v>
      </c>
    </row>
    <row r="264" spans="1:12" x14ac:dyDescent="0.25">
      <c r="A264" s="114">
        <v>43910</v>
      </c>
      <c r="B264" s="115">
        <v>1430</v>
      </c>
      <c r="C264" s="115">
        <v>2268</v>
      </c>
      <c r="D264" s="116" t="s">
        <v>89</v>
      </c>
      <c r="E264" s="118">
        <v>0</v>
      </c>
      <c r="F264" s="117" t="s">
        <v>102</v>
      </c>
      <c r="G264" s="116" t="s">
        <v>98</v>
      </c>
      <c r="H264" s="118">
        <v>7</v>
      </c>
      <c r="I264" s="118">
        <v>0.3</v>
      </c>
      <c r="J264" s="118">
        <v>19.100000000000001</v>
      </c>
      <c r="K264" s="116" t="s">
        <v>89</v>
      </c>
      <c r="L264" s="118">
        <v>6</v>
      </c>
    </row>
    <row r="265" spans="1:12" x14ac:dyDescent="0.25">
      <c r="A265" s="114">
        <v>43911</v>
      </c>
      <c r="B265" s="115">
        <v>1496</v>
      </c>
      <c r="C265" s="115">
        <v>1705</v>
      </c>
      <c r="D265" s="116" t="s">
        <v>89</v>
      </c>
      <c r="E265" s="118">
        <v>1</v>
      </c>
      <c r="F265" s="117" t="s">
        <v>102</v>
      </c>
      <c r="G265" s="116" t="s">
        <v>98</v>
      </c>
      <c r="H265" s="116" t="s">
        <v>88</v>
      </c>
      <c r="I265" s="116" t="s">
        <v>88</v>
      </c>
      <c r="J265" s="116" t="s">
        <v>88</v>
      </c>
      <c r="K265" s="116" t="s">
        <v>89</v>
      </c>
      <c r="L265" s="118">
        <v>6</v>
      </c>
    </row>
    <row r="266" spans="1:12" x14ac:dyDescent="0.25">
      <c r="A266" s="114">
        <v>43912</v>
      </c>
      <c r="B266" s="115">
        <v>1598</v>
      </c>
      <c r="C266" s="115">
        <v>1447</v>
      </c>
      <c r="D266" s="118">
        <v>24</v>
      </c>
      <c r="E266" s="118">
        <v>0</v>
      </c>
      <c r="F266" s="117" t="s">
        <v>89</v>
      </c>
      <c r="G266" s="116" t="s">
        <v>98</v>
      </c>
      <c r="H266" s="116" t="s">
        <v>88</v>
      </c>
      <c r="I266" s="116" t="s">
        <v>88</v>
      </c>
      <c r="J266" s="116" t="s">
        <v>88</v>
      </c>
      <c r="K266" s="116" t="s">
        <v>89</v>
      </c>
      <c r="L266" s="118">
        <v>6</v>
      </c>
    </row>
    <row r="267" spans="1:12" x14ac:dyDescent="0.25">
      <c r="A267" s="114">
        <v>43913</v>
      </c>
      <c r="B267" s="115">
        <v>1757</v>
      </c>
      <c r="C267" s="115">
        <v>1270</v>
      </c>
      <c r="D267" s="118">
        <v>23</v>
      </c>
      <c r="E267" s="118">
        <v>0</v>
      </c>
      <c r="F267" s="117" t="s">
        <v>117</v>
      </c>
      <c r="G267" s="116" t="s">
        <v>98</v>
      </c>
      <c r="H267" s="118">
        <v>7</v>
      </c>
      <c r="I267" s="118">
        <v>0.3</v>
      </c>
      <c r="J267" s="118">
        <v>20.100000000000001</v>
      </c>
      <c r="K267" s="118">
        <v>38.9</v>
      </c>
      <c r="L267" s="118">
        <v>6</v>
      </c>
    </row>
    <row r="268" spans="1:12" x14ac:dyDescent="0.25">
      <c r="A268" s="114">
        <v>43914</v>
      </c>
      <c r="B268" s="115">
        <v>1604</v>
      </c>
      <c r="C268" s="115">
        <v>1566</v>
      </c>
      <c r="D268" s="116" t="s">
        <v>89</v>
      </c>
      <c r="E268" s="118">
        <v>5</v>
      </c>
      <c r="F268" s="117" t="s">
        <v>106</v>
      </c>
      <c r="G268" s="116" t="s">
        <v>98</v>
      </c>
      <c r="H268" s="118">
        <v>7.4</v>
      </c>
      <c r="I268" s="118">
        <v>0.2</v>
      </c>
      <c r="J268" s="118">
        <v>19.100000000000001</v>
      </c>
      <c r="K268" s="116" t="s">
        <v>89</v>
      </c>
      <c r="L268" s="118">
        <v>6</v>
      </c>
    </row>
    <row r="269" spans="1:12" x14ac:dyDescent="0.25">
      <c r="A269" s="114">
        <v>43915</v>
      </c>
      <c r="B269" s="115">
        <v>1612</v>
      </c>
      <c r="C269" s="115">
        <v>1408</v>
      </c>
      <c r="D269" s="116" t="s">
        <v>89</v>
      </c>
      <c r="E269" s="118">
        <v>16</v>
      </c>
      <c r="F269" s="117" t="s">
        <v>117</v>
      </c>
      <c r="G269" s="116" t="s">
        <v>98</v>
      </c>
      <c r="H269" s="118">
        <v>7.2</v>
      </c>
      <c r="I269" s="118">
        <v>0.2</v>
      </c>
      <c r="J269" s="118">
        <v>18.8</v>
      </c>
      <c r="K269" s="116" t="s">
        <v>89</v>
      </c>
      <c r="L269" s="118">
        <v>6</v>
      </c>
    </row>
    <row r="270" spans="1:12" x14ac:dyDescent="0.25">
      <c r="A270" s="114">
        <v>43916</v>
      </c>
      <c r="B270" s="115">
        <v>1583</v>
      </c>
      <c r="C270" s="115">
        <v>1332</v>
      </c>
      <c r="D270" s="116" t="s">
        <v>89</v>
      </c>
      <c r="E270" s="118">
        <v>0</v>
      </c>
      <c r="F270" s="117" t="s">
        <v>102</v>
      </c>
      <c r="G270" s="116" t="s">
        <v>98</v>
      </c>
      <c r="H270" s="118">
        <v>6.9</v>
      </c>
      <c r="I270" s="118">
        <v>0.4</v>
      </c>
      <c r="J270" s="118">
        <v>18.899999999999999</v>
      </c>
      <c r="K270" s="116" t="s">
        <v>89</v>
      </c>
      <c r="L270" s="118">
        <v>6</v>
      </c>
    </row>
    <row r="271" spans="1:12" x14ac:dyDescent="0.25">
      <c r="A271" s="114">
        <v>43917</v>
      </c>
      <c r="B271" s="115">
        <v>1559</v>
      </c>
      <c r="C271" s="115">
        <v>1234</v>
      </c>
      <c r="D271" s="116" t="s">
        <v>89</v>
      </c>
      <c r="E271" s="118">
        <v>0</v>
      </c>
      <c r="F271" s="117" t="s">
        <v>103</v>
      </c>
      <c r="G271" s="116" t="s">
        <v>98</v>
      </c>
      <c r="H271" s="118">
        <v>7</v>
      </c>
      <c r="I271" s="118">
        <v>0.3</v>
      </c>
      <c r="J271" s="118">
        <v>18.5</v>
      </c>
      <c r="K271" s="116" t="s">
        <v>89</v>
      </c>
      <c r="L271" s="118">
        <v>6</v>
      </c>
    </row>
    <row r="272" spans="1:12" x14ac:dyDescent="0.25">
      <c r="A272" s="114">
        <v>43918</v>
      </c>
      <c r="B272" s="115">
        <v>2072</v>
      </c>
      <c r="C272" s="115">
        <v>2232</v>
      </c>
      <c r="D272" s="116" t="s">
        <v>89</v>
      </c>
      <c r="E272" s="118">
        <v>5</v>
      </c>
      <c r="F272" s="117" t="s">
        <v>103</v>
      </c>
      <c r="G272" s="116" t="s">
        <v>98</v>
      </c>
      <c r="H272" s="116" t="s">
        <v>88</v>
      </c>
      <c r="I272" s="116" t="s">
        <v>88</v>
      </c>
      <c r="J272" s="116" t="s">
        <v>88</v>
      </c>
      <c r="K272" s="116" t="s">
        <v>89</v>
      </c>
      <c r="L272" s="118">
        <v>6</v>
      </c>
    </row>
    <row r="273" spans="1:12" x14ac:dyDescent="0.25">
      <c r="A273" s="114">
        <v>43919</v>
      </c>
      <c r="B273" s="115">
        <v>1790</v>
      </c>
      <c r="C273" s="115">
        <v>1211</v>
      </c>
      <c r="D273" s="116" t="s">
        <v>89</v>
      </c>
      <c r="E273" s="118">
        <v>4</v>
      </c>
      <c r="F273" s="117" t="s">
        <v>89</v>
      </c>
      <c r="G273" s="116" t="s">
        <v>98</v>
      </c>
      <c r="H273" s="116" t="s">
        <v>88</v>
      </c>
      <c r="I273" s="116" t="s">
        <v>88</v>
      </c>
      <c r="J273" s="116" t="s">
        <v>88</v>
      </c>
      <c r="K273" s="116" t="s">
        <v>89</v>
      </c>
      <c r="L273" s="118">
        <v>6</v>
      </c>
    </row>
    <row r="274" spans="1:12" x14ac:dyDescent="0.25">
      <c r="A274" s="114">
        <v>43920</v>
      </c>
      <c r="B274" s="115">
        <v>1858</v>
      </c>
      <c r="C274" s="115">
        <v>1286</v>
      </c>
      <c r="D274" s="118">
        <v>23</v>
      </c>
      <c r="E274" s="118">
        <v>24</v>
      </c>
      <c r="F274" s="117" t="s">
        <v>106</v>
      </c>
      <c r="G274" s="116" t="s">
        <v>98</v>
      </c>
      <c r="H274" s="118">
        <v>6.9</v>
      </c>
      <c r="I274" s="118">
        <v>0.4</v>
      </c>
      <c r="J274" s="118">
        <v>17.899999999999999</v>
      </c>
      <c r="K274" s="116" t="s">
        <v>89</v>
      </c>
      <c r="L274" s="118">
        <v>6</v>
      </c>
    </row>
    <row r="275" spans="1:12" x14ac:dyDescent="0.25">
      <c r="A275" s="114">
        <v>43921</v>
      </c>
      <c r="B275" s="115">
        <v>1712</v>
      </c>
      <c r="C275" s="115">
        <v>1497</v>
      </c>
      <c r="D275" s="118">
        <v>23</v>
      </c>
      <c r="E275" s="118">
        <v>1</v>
      </c>
      <c r="F275" s="117" t="s">
        <v>106</v>
      </c>
      <c r="G275" s="116" t="s">
        <v>98</v>
      </c>
      <c r="H275" s="118">
        <v>7</v>
      </c>
      <c r="I275" s="118">
        <v>0.3</v>
      </c>
      <c r="J275" s="118">
        <v>17.8</v>
      </c>
      <c r="K275" s="116" t="s">
        <v>89</v>
      </c>
      <c r="L275" s="118">
        <v>6</v>
      </c>
    </row>
    <row r="276" spans="1:12" x14ac:dyDescent="0.25">
      <c r="A276" s="114">
        <v>43922</v>
      </c>
      <c r="B276" s="115">
        <v>1686</v>
      </c>
      <c r="C276" s="115">
        <v>2685</v>
      </c>
      <c r="D276" s="118">
        <v>23</v>
      </c>
      <c r="E276" s="118">
        <v>0</v>
      </c>
      <c r="F276" s="117" t="s">
        <v>106</v>
      </c>
      <c r="G276" s="116" t="s">
        <v>98</v>
      </c>
      <c r="H276" s="118">
        <v>6.4</v>
      </c>
      <c r="I276" s="118">
        <v>3.1</v>
      </c>
      <c r="J276" s="118">
        <v>18.100000000000001</v>
      </c>
      <c r="K276" s="116" t="s">
        <v>89</v>
      </c>
      <c r="L276" s="118">
        <v>6</v>
      </c>
    </row>
    <row r="277" spans="1:12" x14ac:dyDescent="0.25">
      <c r="A277" s="114">
        <v>43923</v>
      </c>
      <c r="B277" s="115">
        <v>1630</v>
      </c>
      <c r="C277" s="115">
        <v>2578</v>
      </c>
      <c r="D277" s="118">
        <v>23</v>
      </c>
      <c r="E277" s="118">
        <v>1</v>
      </c>
      <c r="F277" s="117" t="s">
        <v>102</v>
      </c>
      <c r="G277" s="116" t="s">
        <v>98</v>
      </c>
      <c r="H277" s="118">
        <v>6.8</v>
      </c>
      <c r="I277" s="118">
        <v>0.5</v>
      </c>
      <c r="J277" s="118">
        <v>18.600000000000001</v>
      </c>
      <c r="K277" s="116" t="s">
        <v>89</v>
      </c>
      <c r="L277" s="118">
        <v>6</v>
      </c>
    </row>
    <row r="278" spans="1:12" x14ac:dyDescent="0.25">
      <c r="A278" s="114">
        <v>43924</v>
      </c>
      <c r="B278" s="115">
        <v>1607</v>
      </c>
      <c r="C278" s="115">
        <v>2026</v>
      </c>
      <c r="D278" s="118">
        <v>23</v>
      </c>
      <c r="E278" s="118">
        <v>0</v>
      </c>
      <c r="F278" s="117" t="s">
        <v>106</v>
      </c>
      <c r="G278" s="116" t="s">
        <v>98</v>
      </c>
      <c r="H278" s="118">
        <v>7</v>
      </c>
      <c r="I278" s="118">
        <v>0.3</v>
      </c>
      <c r="J278" s="118">
        <v>18.2</v>
      </c>
      <c r="K278" s="116" t="s">
        <v>89</v>
      </c>
      <c r="L278" s="118">
        <v>6</v>
      </c>
    </row>
    <row r="279" spans="1:12" x14ac:dyDescent="0.25">
      <c r="A279" s="114">
        <v>43925</v>
      </c>
      <c r="B279" s="115">
        <v>1607</v>
      </c>
      <c r="C279" s="115">
        <v>1652</v>
      </c>
      <c r="D279" s="116" t="s">
        <v>88</v>
      </c>
      <c r="E279" s="118">
        <v>0</v>
      </c>
      <c r="F279" s="117" t="s">
        <v>106</v>
      </c>
      <c r="G279" s="116" t="s">
        <v>98</v>
      </c>
      <c r="H279" s="116" t="s">
        <v>88</v>
      </c>
      <c r="I279" s="116" t="s">
        <v>88</v>
      </c>
      <c r="J279" s="116" t="s">
        <v>88</v>
      </c>
      <c r="K279" s="116" t="s">
        <v>88</v>
      </c>
      <c r="L279" s="118">
        <v>1</v>
      </c>
    </row>
    <row r="280" spans="1:12" x14ac:dyDescent="0.25">
      <c r="A280" s="114">
        <v>43926</v>
      </c>
      <c r="B280" s="115">
        <v>1604</v>
      </c>
      <c r="C280" s="115">
        <v>1517</v>
      </c>
      <c r="D280" s="118">
        <v>24</v>
      </c>
      <c r="E280" s="118">
        <v>0</v>
      </c>
      <c r="F280" s="117" t="s">
        <v>106</v>
      </c>
      <c r="G280" s="116" t="s">
        <v>98</v>
      </c>
      <c r="H280" s="116" t="s">
        <v>88</v>
      </c>
      <c r="I280" s="116" t="s">
        <v>88</v>
      </c>
      <c r="J280" s="116" t="s">
        <v>88</v>
      </c>
      <c r="K280" s="116" t="s">
        <v>88</v>
      </c>
      <c r="L280" s="118">
        <v>1</v>
      </c>
    </row>
    <row r="281" spans="1:12" x14ac:dyDescent="0.25">
      <c r="A281" s="114">
        <v>43927</v>
      </c>
      <c r="B281" s="115">
        <v>1562</v>
      </c>
      <c r="C281" s="115">
        <v>1307</v>
      </c>
      <c r="D281" s="118">
        <v>20</v>
      </c>
      <c r="E281" s="118">
        <v>0</v>
      </c>
      <c r="F281" s="117" t="s">
        <v>106</v>
      </c>
      <c r="G281" s="116" t="s">
        <v>98</v>
      </c>
      <c r="H281" s="118">
        <v>7</v>
      </c>
      <c r="I281" s="118">
        <v>0.4</v>
      </c>
      <c r="J281" s="118">
        <v>18.3</v>
      </c>
      <c r="K281" s="118">
        <v>48</v>
      </c>
      <c r="L281" s="116" t="s">
        <v>118</v>
      </c>
    </row>
    <row r="282" spans="1:12" x14ac:dyDescent="0.25">
      <c r="A282" s="114">
        <v>43928</v>
      </c>
      <c r="B282" s="115">
        <v>1498</v>
      </c>
      <c r="C282" s="115">
        <v>1272</v>
      </c>
      <c r="D282" s="116" t="s">
        <v>89</v>
      </c>
      <c r="E282" s="118">
        <v>0</v>
      </c>
      <c r="F282" s="117" t="s">
        <v>106</v>
      </c>
      <c r="G282" s="116" t="s">
        <v>98</v>
      </c>
      <c r="H282" s="118">
        <v>7.5</v>
      </c>
      <c r="I282" s="118">
        <v>0.3</v>
      </c>
      <c r="J282" s="118">
        <v>18.5</v>
      </c>
      <c r="K282" s="116" t="s">
        <v>89</v>
      </c>
      <c r="L282" s="116" t="s">
        <v>118</v>
      </c>
    </row>
    <row r="283" spans="1:12" x14ac:dyDescent="0.25">
      <c r="A283" s="114">
        <v>43929</v>
      </c>
      <c r="B283" s="115">
        <v>1517</v>
      </c>
      <c r="C283" s="115">
        <v>1353</v>
      </c>
      <c r="D283" s="116" t="s">
        <v>89</v>
      </c>
      <c r="E283" s="118">
        <v>0</v>
      </c>
      <c r="F283" s="117" t="s">
        <v>106</v>
      </c>
      <c r="G283" s="116" t="s">
        <v>98</v>
      </c>
      <c r="H283" s="118">
        <v>7.3</v>
      </c>
      <c r="I283" s="118">
        <v>0.4</v>
      </c>
      <c r="J283" s="118">
        <v>18.399999999999999</v>
      </c>
      <c r="K283" s="116" t="s">
        <v>89</v>
      </c>
      <c r="L283" s="118">
        <v>3</v>
      </c>
    </row>
    <row r="284" spans="1:12" x14ac:dyDescent="0.25">
      <c r="A284" s="114">
        <v>43930</v>
      </c>
      <c r="B284" s="115">
        <v>1537</v>
      </c>
      <c r="C284" s="115">
        <v>1279</v>
      </c>
      <c r="D284" s="118">
        <v>24</v>
      </c>
      <c r="E284" s="118">
        <v>2</v>
      </c>
      <c r="F284" s="117" t="s">
        <v>119</v>
      </c>
      <c r="G284" s="116" t="s">
        <v>98</v>
      </c>
      <c r="H284" s="118">
        <v>7.1</v>
      </c>
      <c r="I284" s="118">
        <v>0.3</v>
      </c>
      <c r="J284" s="118">
        <v>18.399999999999999</v>
      </c>
      <c r="K284" s="118">
        <v>26</v>
      </c>
      <c r="L284" s="118">
        <v>3</v>
      </c>
    </row>
    <row r="285" spans="1:12" x14ac:dyDescent="0.25">
      <c r="A285" s="114">
        <v>43931</v>
      </c>
      <c r="B285" s="115">
        <v>1575</v>
      </c>
      <c r="C285" s="115">
        <v>1219</v>
      </c>
      <c r="D285" s="118">
        <v>23</v>
      </c>
      <c r="E285" s="118">
        <v>8</v>
      </c>
      <c r="F285" s="117" t="s">
        <v>106</v>
      </c>
      <c r="G285" s="116" t="s">
        <v>98</v>
      </c>
      <c r="H285" s="118">
        <v>7.1</v>
      </c>
      <c r="I285" s="118">
        <v>0.3</v>
      </c>
      <c r="J285" s="118">
        <v>18.2</v>
      </c>
      <c r="K285" s="116" t="s">
        <v>89</v>
      </c>
      <c r="L285" s="118">
        <v>3</v>
      </c>
    </row>
    <row r="286" spans="1:12" x14ac:dyDescent="0.25">
      <c r="A286" s="114">
        <v>43932</v>
      </c>
      <c r="B286" s="115">
        <v>1569</v>
      </c>
      <c r="C286" s="115">
        <v>1333</v>
      </c>
      <c r="D286" s="116" t="s">
        <v>89</v>
      </c>
      <c r="E286" s="118">
        <v>0</v>
      </c>
      <c r="F286" s="117" t="s">
        <v>106</v>
      </c>
      <c r="G286" s="116" t="s">
        <v>98</v>
      </c>
      <c r="H286" s="116" t="s">
        <v>88</v>
      </c>
      <c r="I286" s="116" t="s">
        <v>88</v>
      </c>
      <c r="J286" s="116" t="s">
        <v>88</v>
      </c>
      <c r="K286" s="116" t="s">
        <v>88</v>
      </c>
      <c r="L286" s="118">
        <v>3</v>
      </c>
    </row>
    <row r="287" spans="1:12" x14ac:dyDescent="0.25">
      <c r="A287" s="114">
        <v>43933</v>
      </c>
      <c r="B287" s="115">
        <v>1449</v>
      </c>
      <c r="C287" s="115">
        <v>1545</v>
      </c>
      <c r="D287" s="116" t="s">
        <v>89</v>
      </c>
      <c r="E287" s="118">
        <v>0</v>
      </c>
      <c r="F287" s="117" t="s">
        <v>120</v>
      </c>
      <c r="G287" s="116" t="s">
        <v>98</v>
      </c>
      <c r="H287" s="116" t="s">
        <v>88</v>
      </c>
      <c r="I287" s="116" t="s">
        <v>88</v>
      </c>
      <c r="J287" s="116" t="s">
        <v>88</v>
      </c>
      <c r="K287" s="116" t="s">
        <v>88</v>
      </c>
      <c r="L287" s="118">
        <v>3</v>
      </c>
    </row>
    <row r="288" spans="1:12" x14ac:dyDescent="0.25">
      <c r="A288" s="114">
        <v>43934</v>
      </c>
      <c r="B288" s="115">
        <v>1730</v>
      </c>
      <c r="C288" s="115">
        <v>1655</v>
      </c>
      <c r="D288" s="118">
        <v>22</v>
      </c>
      <c r="E288" s="118">
        <v>0</v>
      </c>
      <c r="F288" s="117" t="s">
        <v>121</v>
      </c>
      <c r="G288" s="116" t="s">
        <v>98</v>
      </c>
      <c r="H288" s="118">
        <v>7.2</v>
      </c>
      <c r="I288" s="118">
        <v>0.1</v>
      </c>
      <c r="J288" s="118">
        <v>18.399999999999999</v>
      </c>
      <c r="K288" s="116" t="s">
        <v>89</v>
      </c>
      <c r="L288" s="118">
        <v>3</v>
      </c>
    </row>
    <row r="289" spans="1:12" x14ac:dyDescent="0.25">
      <c r="A289" s="114">
        <v>43935</v>
      </c>
      <c r="B289" s="115">
        <v>1513</v>
      </c>
      <c r="C289" s="115">
        <v>1416</v>
      </c>
      <c r="D289" s="116" t="s">
        <v>89</v>
      </c>
      <c r="E289" s="118">
        <v>5</v>
      </c>
      <c r="F289" s="117" t="s">
        <v>114</v>
      </c>
      <c r="G289" s="116" t="s">
        <v>98</v>
      </c>
      <c r="H289" s="118">
        <v>7.1</v>
      </c>
      <c r="I289" s="118">
        <v>0.1</v>
      </c>
      <c r="J289" s="118">
        <v>16.8</v>
      </c>
      <c r="K289" s="116" t="s">
        <v>88</v>
      </c>
      <c r="L289" s="118">
        <v>3</v>
      </c>
    </row>
    <row r="290" spans="1:12" x14ac:dyDescent="0.25">
      <c r="A290" s="114">
        <v>43936</v>
      </c>
      <c r="B290" s="115">
        <v>1570</v>
      </c>
      <c r="C290" s="115">
        <v>1433</v>
      </c>
      <c r="D290" s="116" t="s">
        <v>89</v>
      </c>
      <c r="E290" s="118">
        <v>9</v>
      </c>
      <c r="F290" s="117" t="s">
        <v>89</v>
      </c>
      <c r="G290" s="116" t="s">
        <v>98</v>
      </c>
      <c r="H290" s="118">
        <v>7.2</v>
      </c>
      <c r="I290" s="118">
        <v>0.2</v>
      </c>
      <c r="J290" s="118">
        <v>16.5</v>
      </c>
      <c r="K290" s="116" t="s">
        <v>88</v>
      </c>
      <c r="L290" s="118">
        <v>3</v>
      </c>
    </row>
    <row r="291" spans="1:12" x14ac:dyDescent="0.25">
      <c r="A291" s="114">
        <v>43937</v>
      </c>
      <c r="B291" s="115">
        <v>1513</v>
      </c>
      <c r="C291" s="115">
        <v>1416</v>
      </c>
      <c r="D291" s="116" t="s">
        <v>89</v>
      </c>
      <c r="E291" s="118">
        <v>0</v>
      </c>
      <c r="F291" s="117" t="s">
        <v>89</v>
      </c>
      <c r="G291" s="116" t="s">
        <v>98</v>
      </c>
      <c r="H291" s="118">
        <v>7.1</v>
      </c>
      <c r="I291" s="118">
        <v>0.1</v>
      </c>
      <c r="J291" s="118">
        <v>17.100000000000001</v>
      </c>
      <c r="K291" s="116" t="s">
        <v>88</v>
      </c>
      <c r="L291" s="118">
        <v>3</v>
      </c>
    </row>
    <row r="292" spans="1:12" x14ac:dyDescent="0.25">
      <c r="A292" s="114">
        <v>43938</v>
      </c>
      <c r="B292" s="115">
        <v>1549</v>
      </c>
      <c r="C292" s="115">
        <v>1340</v>
      </c>
      <c r="D292" s="116" t="s">
        <v>89</v>
      </c>
      <c r="E292" s="118">
        <v>0</v>
      </c>
      <c r="F292" s="117" t="s">
        <v>89</v>
      </c>
      <c r="G292" s="116" t="s">
        <v>98</v>
      </c>
      <c r="H292" s="118">
        <v>7.1</v>
      </c>
      <c r="I292" s="118">
        <v>0.1</v>
      </c>
      <c r="J292" s="118">
        <v>16.8</v>
      </c>
      <c r="K292" s="116" t="s">
        <v>88</v>
      </c>
      <c r="L292" s="118">
        <v>6</v>
      </c>
    </row>
    <row r="293" spans="1:12" x14ac:dyDescent="0.25">
      <c r="A293" s="114">
        <v>43939</v>
      </c>
      <c r="B293" s="115">
        <v>1568</v>
      </c>
      <c r="C293" s="115">
        <v>1572</v>
      </c>
      <c r="D293" s="116" t="s">
        <v>89</v>
      </c>
      <c r="E293" s="118">
        <v>0</v>
      </c>
      <c r="F293" s="117" t="s">
        <v>89</v>
      </c>
      <c r="G293" s="116" t="s">
        <v>98</v>
      </c>
      <c r="H293" s="116" t="s">
        <v>88</v>
      </c>
      <c r="I293" s="116" t="s">
        <v>88</v>
      </c>
      <c r="J293" s="116" t="s">
        <v>88</v>
      </c>
      <c r="K293" s="116" t="s">
        <v>89</v>
      </c>
      <c r="L293" s="118">
        <v>6</v>
      </c>
    </row>
    <row r="294" spans="1:12" x14ac:dyDescent="0.25">
      <c r="A294" s="114">
        <v>43940</v>
      </c>
      <c r="B294" s="115">
        <v>1690</v>
      </c>
      <c r="C294" s="115">
        <v>1573</v>
      </c>
      <c r="D294" s="116" t="s">
        <v>89</v>
      </c>
      <c r="E294" s="118">
        <v>8</v>
      </c>
      <c r="F294" s="117" t="s">
        <v>89</v>
      </c>
      <c r="G294" s="116" t="s">
        <v>98</v>
      </c>
      <c r="H294" s="116" t="s">
        <v>88</v>
      </c>
      <c r="I294" s="116" t="s">
        <v>88</v>
      </c>
      <c r="J294" s="116" t="s">
        <v>88</v>
      </c>
      <c r="K294" s="116" t="s">
        <v>89</v>
      </c>
      <c r="L294" s="118">
        <v>6</v>
      </c>
    </row>
    <row r="295" spans="1:12" x14ac:dyDescent="0.25">
      <c r="A295" s="114">
        <v>43941</v>
      </c>
      <c r="B295" s="115">
        <v>1653</v>
      </c>
      <c r="C295" s="115">
        <v>1557</v>
      </c>
      <c r="D295" s="116" t="s">
        <v>89</v>
      </c>
      <c r="E295" s="118">
        <v>1</v>
      </c>
      <c r="F295" s="117" t="s">
        <v>89</v>
      </c>
      <c r="G295" s="116" t="s">
        <v>98</v>
      </c>
      <c r="H295" s="118">
        <v>6.9</v>
      </c>
      <c r="I295" s="118">
        <v>0.2</v>
      </c>
      <c r="J295" s="118">
        <v>17.399999999999999</v>
      </c>
      <c r="K295" s="116" t="s">
        <v>88</v>
      </c>
      <c r="L295" s="118">
        <v>6</v>
      </c>
    </row>
    <row r="296" spans="1:12" x14ac:dyDescent="0.25">
      <c r="A296" s="114">
        <v>43942</v>
      </c>
      <c r="B296" s="115">
        <v>1629</v>
      </c>
      <c r="C296" s="115">
        <v>1558</v>
      </c>
      <c r="D296" s="118">
        <v>24</v>
      </c>
      <c r="E296" s="118">
        <v>3</v>
      </c>
      <c r="F296" s="117" t="s">
        <v>114</v>
      </c>
      <c r="G296" s="116" t="s">
        <v>98</v>
      </c>
      <c r="H296" s="118">
        <v>6.9</v>
      </c>
      <c r="I296" s="118">
        <v>0.2</v>
      </c>
      <c r="J296" s="118">
        <v>17.600000000000001</v>
      </c>
      <c r="K296" s="118">
        <v>17.3</v>
      </c>
      <c r="L296" s="118">
        <v>6</v>
      </c>
    </row>
    <row r="297" spans="1:12" x14ac:dyDescent="0.25">
      <c r="A297" s="114">
        <v>43943</v>
      </c>
      <c r="B297" s="115">
        <v>1580</v>
      </c>
      <c r="C297" s="115">
        <v>1524</v>
      </c>
      <c r="D297" s="118">
        <v>23</v>
      </c>
      <c r="E297" s="118">
        <v>1</v>
      </c>
      <c r="F297" s="117" t="s">
        <v>122</v>
      </c>
      <c r="G297" s="116" t="s">
        <v>98</v>
      </c>
      <c r="H297" s="118">
        <v>6.9</v>
      </c>
      <c r="I297" s="118">
        <v>0.2</v>
      </c>
      <c r="J297" s="118">
        <v>17.5</v>
      </c>
      <c r="K297" s="118">
        <v>21</v>
      </c>
      <c r="L297" s="118">
        <v>6</v>
      </c>
    </row>
    <row r="298" spans="1:12" x14ac:dyDescent="0.25">
      <c r="A298" s="114">
        <v>43944</v>
      </c>
      <c r="B298" s="115">
        <v>1528</v>
      </c>
      <c r="C298" s="115">
        <v>1496</v>
      </c>
      <c r="D298" s="118">
        <v>24</v>
      </c>
      <c r="E298" s="118">
        <v>1</v>
      </c>
      <c r="F298" s="117" t="s">
        <v>106</v>
      </c>
      <c r="G298" s="116" t="s">
        <v>98</v>
      </c>
      <c r="H298" s="118">
        <v>7</v>
      </c>
      <c r="I298" s="118">
        <v>0.1</v>
      </c>
      <c r="J298" s="118">
        <v>17.7</v>
      </c>
      <c r="K298" s="118">
        <v>26.5</v>
      </c>
      <c r="L298" s="118">
        <v>6</v>
      </c>
    </row>
    <row r="299" spans="1:12" x14ac:dyDescent="0.25">
      <c r="A299" s="114">
        <v>43945</v>
      </c>
      <c r="B299" s="115">
        <v>1544</v>
      </c>
      <c r="C299" s="115">
        <v>1430</v>
      </c>
      <c r="D299" s="118">
        <v>23</v>
      </c>
      <c r="E299" s="118">
        <v>0</v>
      </c>
      <c r="F299" s="117" t="s">
        <v>117</v>
      </c>
      <c r="G299" s="116" t="s">
        <v>98</v>
      </c>
      <c r="H299" s="118">
        <v>7.1</v>
      </c>
      <c r="I299" s="118">
        <v>0.3</v>
      </c>
      <c r="J299" s="118">
        <v>17.899999999999999</v>
      </c>
      <c r="K299" s="118">
        <v>23.7</v>
      </c>
      <c r="L299" s="118">
        <v>6</v>
      </c>
    </row>
    <row r="300" spans="1:12" x14ac:dyDescent="0.25">
      <c r="A300" s="114">
        <v>43946</v>
      </c>
      <c r="B300" s="115">
        <v>1518</v>
      </c>
      <c r="C300" s="115">
        <v>1391</v>
      </c>
      <c r="D300" s="118">
        <v>23</v>
      </c>
      <c r="E300" s="118">
        <v>0</v>
      </c>
      <c r="F300" s="117" t="s">
        <v>117</v>
      </c>
      <c r="G300" s="116" t="s">
        <v>98</v>
      </c>
      <c r="H300" s="116" t="s">
        <v>88</v>
      </c>
      <c r="I300" s="116" t="s">
        <v>88</v>
      </c>
      <c r="J300" s="116" t="s">
        <v>88</v>
      </c>
      <c r="K300" s="118">
        <v>19.600000000000001</v>
      </c>
      <c r="L300" s="118">
        <v>6</v>
      </c>
    </row>
    <row r="301" spans="1:12" x14ac:dyDescent="0.25">
      <c r="A301" s="114">
        <v>43947</v>
      </c>
      <c r="B301" s="115">
        <v>1559</v>
      </c>
      <c r="C301" s="115">
        <v>1346</v>
      </c>
      <c r="D301" s="118">
        <v>24</v>
      </c>
      <c r="E301" s="118">
        <v>1</v>
      </c>
      <c r="F301" s="117" t="s">
        <v>117</v>
      </c>
      <c r="G301" s="116" t="s">
        <v>98</v>
      </c>
      <c r="H301" s="116" t="s">
        <v>88</v>
      </c>
      <c r="I301" s="116" t="s">
        <v>88</v>
      </c>
      <c r="J301" s="116" t="s">
        <v>88</v>
      </c>
      <c r="K301" s="118">
        <v>25.2</v>
      </c>
      <c r="L301" s="118">
        <v>6</v>
      </c>
    </row>
    <row r="302" spans="1:12" x14ac:dyDescent="0.25">
      <c r="A302" s="114">
        <v>43948</v>
      </c>
      <c r="B302" s="115">
        <v>1473</v>
      </c>
      <c r="C302" s="115">
        <v>1358</v>
      </c>
      <c r="D302" s="118">
        <v>23</v>
      </c>
      <c r="E302" s="118">
        <v>0</v>
      </c>
      <c r="F302" s="117" t="s">
        <v>102</v>
      </c>
      <c r="G302" s="116" t="s">
        <v>98</v>
      </c>
      <c r="H302" s="118">
        <v>7</v>
      </c>
      <c r="I302" s="118">
        <v>0.3</v>
      </c>
      <c r="J302" s="118">
        <v>17.899999999999999</v>
      </c>
      <c r="K302" s="118">
        <v>43</v>
      </c>
      <c r="L302" s="118">
        <v>6</v>
      </c>
    </row>
    <row r="303" spans="1:12" x14ac:dyDescent="0.25">
      <c r="A303" s="114">
        <v>43949</v>
      </c>
      <c r="B303" s="115">
        <v>1567</v>
      </c>
      <c r="C303" s="115">
        <v>1314</v>
      </c>
      <c r="D303" s="118">
        <v>22</v>
      </c>
      <c r="E303" s="118">
        <v>0</v>
      </c>
      <c r="F303" s="117" t="s">
        <v>122</v>
      </c>
      <c r="G303" s="116" t="s">
        <v>98</v>
      </c>
      <c r="H303" s="118">
        <v>7.1</v>
      </c>
      <c r="I303" s="118">
        <v>0.3</v>
      </c>
      <c r="J303" s="118">
        <v>17.600000000000001</v>
      </c>
      <c r="K303" s="118">
        <v>29.3</v>
      </c>
      <c r="L303" s="118">
        <v>6</v>
      </c>
    </row>
    <row r="304" spans="1:12" x14ac:dyDescent="0.25">
      <c r="A304" s="114">
        <v>43950</v>
      </c>
      <c r="B304" s="115">
        <v>1565</v>
      </c>
      <c r="C304" s="115">
        <v>1381</v>
      </c>
      <c r="D304" s="118">
        <v>23</v>
      </c>
      <c r="E304" s="118">
        <v>0</v>
      </c>
      <c r="F304" s="117" t="s">
        <v>89</v>
      </c>
      <c r="G304" s="116" t="s">
        <v>98</v>
      </c>
      <c r="H304" s="118">
        <v>7.1</v>
      </c>
      <c r="I304" s="118">
        <v>0.2</v>
      </c>
      <c r="J304" s="118">
        <v>17.8</v>
      </c>
      <c r="K304" s="118">
        <v>29.3</v>
      </c>
      <c r="L304" s="118">
        <v>6</v>
      </c>
    </row>
    <row r="305" spans="1:12" x14ac:dyDescent="0.25">
      <c r="A305" s="114">
        <v>43951</v>
      </c>
      <c r="B305" s="115">
        <v>1467</v>
      </c>
      <c r="C305" s="115">
        <v>1358</v>
      </c>
      <c r="D305" s="118">
        <v>24</v>
      </c>
      <c r="E305" s="118">
        <v>0</v>
      </c>
      <c r="F305" s="117" t="s">
        <v>89</v>
      </c>
      <c r="G305" s="116" t="s">
        <v>98</v>
      </c>
      <c r="H305" s="118">
        <v>7</v>
      </c>
      <c r="I305" s="118">
        <v>0.1</v>
      </c>
      <c r="J305" s="118">
        <v>17.600000000000001</v>
      </c>
      <c r="K305" s="118">
        <v>19.3</v>
      </c>
      <c r="L305" s="118">
        <v>6</v>
      </c>
    </row>
    <row r="306" spans="1:12" x14ac:dyDescent="0.25">
      <c r="A306" s="114">
        <v>43952</v>
      </c>
      <c r="B306" s="115">
        <v>1477</v>
      </c>
      <c r="C306" s="115">
        <v>1325</v>
      </c>
      <c r="D306" s="118">
        <v>23</v>
      </c>
      <c r="E306" s="118">
        <v>0</v>
      </c>
      <c r="F306" s="117" t="s">
        <v>89</v>
      </c>
      <c r="G306" s="116" t="s">
        <v>98</v>
      </c>
      <c r="H306" s="118">
        <v>7.1</v>
      </c>
      <c r="I306" s="118">
        <v>0.1</v>
      </c>
      <c r="J306" s="118">
        <v>17.3</v>
      </c>
      <c r="K306" s="118">
        <v>23.3</v>
      </c>
      <c r="L306" s="118">
        <v>6</v>
      </c>
    </row>
    <row r="307" spans="1:12" x14ac:dyDescent="0.25">
      <c r="A307" s="114">
        <v>43953</v>
      </c>
      <c r="B307" s="115">
        <v>1523</v>
      </c>
      <c r="C307" s="115">
        <v>1299</v>
      </c>
      <c r="D307" s="118">
        <v>16</v>
      </c>
      <c r="E307" s="118">
        <v>0</v>
      </c>
      <c r="F307" s="117" t="s">
        <v>89</v>
      </c>
      <c r="G307" s="116" t="s">
        <v>98</v>
      </c>
      <c r="H307" s="116" t="s">
        <v>88</v>
      </c>
      <c r="I307" s="116" t="s">
        <v>88</v>
      </c>
      <c r="J307" s="116" t="s">
        <v>88</v>
      </c>
      <c r="K307" s="118">
        <v>20.6</v>
      </c>
      <c r="L307" s="118">
        <v>6</v>
      </c>
    </row>
    <row r="308" spans="1:12" x14ac:dyDescent="0.25">
      <c r="A308" s="114">
        <v>43954</v>
      </c>
      <c r="B308" s="115">
        <v>2677</v>
      </c>
      <c r="C308" s="115">
        <v>1296</v>
      </c>
      <c r="D308" s="118">
        <v>14</v>
      </c>
      <c r="E308" s="118">
        <v>0</v>
      </c>
      <c r="F308" s="117" t="s">
        <v>89</v>
      </c>
      <c r="G308" s="116" t="s">
        <v>98</v>
      </c>
      <c r="H308" s="116" t="s">
        <v>88</v>
      </c>
      <c r="I308" s="116" t="s">
        <v>88</v>
      </c>
      <c r="J308" s="116" t="s">
        <v>88</v>
      </c>
      <c r="K308" s="118">
        <v>0</v>
      </c>
      <c r="L308" s="118">
        <v>6</v>
      </c>
    </row>
    <row r="309" spans="1:12" x14ac:dyDescent="0.25">
      <c r="A309" s="114">
        <v>43955</v>
      </c>
      <c r="B309" s="115">
        <v>2218</v>
      </c>
      <c r="C309" s="115">
        <v>2800</v>
      </c>
      <c r="D309" s="118">
        <v>27</v>
      </c>
      <c r="E309" s="118">
        <v>0</v>
      </c>
      <c r="F309" s="117" t="s">
        <v>123</v>
      </c>
      <c r="G309" s="116" t="s">
        <v>98</v>
      </c>
      <c r="H309" s="118">
        <v>7</v>
      </c>
      <c r="I309" s="118">
        <v>0.3</v>
      </c>
      <c r="J309" s="118">
        <v>17.399999999999999</v>
      </c>
      <c r="K309" s="118">
        <v>10.9</v>
      </c>
      <c r="L309" s="118">
        <v>6</v>
      </c>
    </row>
    <row r="310" spans="1:12" x14ac:dyDescent="0.25">
      <c r="A310" s="114">
        <v>43956</v>
      </c>
      <c r="B310" s="115">
        <v>2265</v>
      </c>
      <c r="C310" s="115">
        <v>2800</v>
      </c>
      <c r="D310" s="118">
        <v>3</v>
      </c>
      <c r="E310" s="118">
        <v>42</v>
      </c>
      <c r="F310" s="117" t="s">
        <v>105</v>
      </c>
      <c r="G310" s="116" t="s">
        <v>98</v>
      </c>
      <c r="H310" s="118">
        <v>6.9</v>
      </c>
      <c r="I310" s="118">
        <v>0.2</v>
      </c>
      <c r="J310" s="118">
        <v>17</v>
      </c>
      <c r="K310" s="118">
        <v>0</v>
      </c>
      <c r="L310" s="118">
        <v>6</v>
      </c>
    </row>
    <row r="311" spans="1:12" x14ac:dyDescent="0.25">
      <c r="A311" s="114">
        <v>43957</v>
      </c>
      <c r="B311" s="115">
        <v>2218</v>
      </c>
      <c r="C311" s="115">
        <v>2751</v>
      </c>
      <c r="D311" s="116" t="s">
        <v>89</v>
      </c>
      <c r="E311" s="118">
        <v>17</v>
      </c>
      <c r="F311" s="117" t="s">
        <v>124</v>
      </c>
      <c r="G311" s="116" t="s">
        <v>98</v>
      </c>
      <c r="H311" s="118">
        <v>7</v>
      </c>
      <c r="I311" s="118">
        <v>0.3</v>
      </c>
      <c r="J311" s="118">
        <v>17.5</v>
      </c>
      <c r="K311" s="118">
        <v>33.5</v>
      </c>
      <c r="L311" s="118">
        <v>6</v>
      </c>
    </row>
    <row r="312" spans="1:12" x14ac:dyDescent="0.25">
      <c r="A312" s="114">
        <v>43958</v>
      </c>
      <c r="B312" s="115">
        <v>1930</v>
      </c>
      <c r="C312" s="115">
        <v>2307</v>
      </c>
      <c r="D312" s="116" t="s">
        <v>89</v>
      </c>
      <c r="E312" s="118">
        <v>8</v>
      </c>
      <c r="F312" s="117" t="s">
        <v>106</v>
      </c>
      <c r="G312" s="116" t="s">
        <v>98</v>
      </c>
      <c r="H312" s="118">
        <v>6.9</v>
      </c>
      <c r="I312" s="118">
        <v>0.2</v>
      </c>
      <c r="J312" s="118">
        <v>17.2</v>
      </c>
      <c r="K312" s="118">
        <v>35.200000000000003</v>
      </c>
      <c r="L312" s="118">
        <v>6</v>
      </c>
    </row>
    <row r="313" spans="1:12" x14ac:dyDescent="0.25">
      <c r="A313" s="114">
        <v>43959</v>
      </c>
      <c r="B313" s="115">
        <v>1875</v>
      </c>
      <c r="C313" s="115">
        <v>1991</v>
      </c>
      <c r="D313" s="118">
        <v>25</v>
      </c>
      <c r="E313" s="118">
        <v>0</v>
      </c>
      <c r="F313" s="117" t="s">
        <v>106</v>
      </c>
      <c r="G313" s="116" t="s">
        <v>98</v>
      </c>
      <c r="H313" s="118">
        <v>7</v>
      </c>
      <c r="I313" s="118">
        <v>0.2</v>
      </c>
      <c r="J313" s="118">
        <v>17.399999999999999</v>
      </c>
      <c r="K313" s="118">
        <v>27</v>
      </c>
      <c r="L313" s="118">
        <v>5</v>
      </c>
    </row>
    <row r="314" spans="1:12" x14ac:dyDescent="0.25">
      <c r="A314" s="114">
        <v>43960</v>
      </c>
      <c r="B314" s="116" t="s">
        <v>89</v>
      </c>
      <c r="C314" s="115">
        <v>1833</v>
      </c>
      <c r="D314" s="118">
        <v>23</v>
      </c>
      <c r="E314" s="118">
        <v>0</v>
      </c>
      <c r="F314" s="117" t="s">
        <v>102</v>
      </c>
      <c r="G314" s="116" t="s">
        <v>98</v>
      </c>
      <c r="H314" s="116" t="s">
        <v>88</v>
      </c>
      <c r="I314" s="116" t="s">
        <v>88</v>
      </c>
      <c r="J314" s="116" t="s">
        <v>88</v>
      </c>
      <c r="K314" s="118">
        <v>15.1</v>
      </c>
      <c r="L314" s="118">
        <v>5</v>
      </c>
    </row>
    <row r="315" spans="1:12" x14ac:dyDescent="0.25">
      <c r="A315" s="114">
        <v>43961</v>
      </c>
      <c r="B315" s="116" t="s">
        <v>89</v>
      </c>
      <c r="C315" s="115">
        <v>1766</v>
      </c>
      <c r="D315" s="118">
        <v>24</v>
      </c>
      <c r="E315" s="118">
        <v>0</v>
      </c>
      <c r="F315" s="117" t="s">
        <v>124</v>
      </c>
      <c r="G315" s="116" t="s">
        <v>98</v>
      </c>
      <c r="H315" s="116" t="s">
        <v>88</v>
      </c>
      <c r="I315" s="116" t="s">
        <v>88</v>
      </c>
      <c r="J315" s="116" t="s">
        <v>88</v>
      </c>
      <c r="K315" s="116" t="s">
        <v>89</v>
      </c>
      <c r="L315" s="118">
        <v>5</v>
      </c>
    </row>
    <row r="316" spans="1:12" x14ac:dyDescent="0.25">
      <c r="A316" s="114">
        <v>43962</v>
      </c>
      <c r="B316" s="118">
        <v>778</v>
      </c>
      <c r="C316" s="115">
        <v>1552</v>
      </c>
      <c r="D316" s="118">
        <v>23</v>
      </c>
      <c r="E316" s="118">
        <v>0</v>
      </c>
      <c r="F316" s="117" t="s">
        <v>117</v>
      </c>
      <c r="G316" s="116" t="s">
        <v>98</v>
      </c>
      <c r="H316" s="118">
        <v>7.1</v>
      </c>
      <c r="I316" s="118">
        <v>0.3</v>
      </c>
      <c r="J316" s="118">
        <v>17.2</v>
      </c>
      <c r="K316" s="118">
        <v>28.9</v>
      </c>
      <c r="L316" s="118">
        <v>5</v>
      </c>
    </row>
    <row r="317" spans="1:12" x14ac:dyDescent="0.25">
      <c r="A317" s="114">
        <v>43963</v>
      </c>
      <c r="B317" s="115">
        <v>1658</v>
      </c>
      <c r="C317" s="115">
        <v>1665</v>
      </c>
      <c r="D317" s="118">
        <v>24</v>
      </c>
      <c r="E317" s="118">
        <v>0</v>
      </c>
      <c r="F317" s="117" t="s">
        <v>106</v>
      </c>
      <c r="G317" s="116" t="s">
        <v>98</v>
      </c>
      <c r="H317" s="118">
        <v>6.9</v>
      </c>
      <c r="I317" s="118">
        <v>0.3</v>
      </c>
      <c r="J317" s="118">
        <v>16.8</v>
      </c>
      <c r="K317" s="118">
        <v>7.1</v>
      </c>
      <c r="L317" s="118">
        <v>5</v>
      </c>
    </row>
    <row r="318" spans="1:12" x14ac:dyDescent="0.25">
      <c r="A318" s="114">
        <v>43964</v>
      </c>
      <c r="B318" s="115">
        <v>1661</v>
      </c>
      <c r="C318" s="115">
        <v>1893</v>
      </c>
      <c r="D318" s="118">
        <v>23</v>
      </c>
      <c r="E318" s="118">
        <v>0</v>
      </c>
      <c r="F318" s="117" t="s">
        <v>106</v>
      </c>
      <c r="G318" s="116" t="s">
        <v>98</v>
      </c>
      <c r="H318" s="118">
        <v>7</v>
      </c>
      <c r="I318" s="118">
        <v>0.2</v>
      </c>
      <c r="J318" s="118">
        <v>16.600000000000001</v>
      </c>
      <c r="K318" s="118">
        <v>26.5</v>
      </c>
      <c r="L318" s="118">
        <v>5</v>
      </c>
    </row>
    <row r="319" spans="1:12" x14ac:dyDescent="0.25">
      <c r="A319" s="114">
        <v>43965</v>
      </c>
      <c r="B319" s="115">
        <v>1633</v>
      </c>
      <c r="C319" s="115">
        <v>1443</v>
      </c>
      <c r="D319" s="118">
        <v>23</v>
      </c>
      <c r="E319" s="118">
        <v>0</v>
      </c>
      <c r="F319" s="117" t="s">
        <v>106</v>
      </c>
      <c r="G319" s="116" t="s">
        <v>98</v>
      </c>
      <c r="H319" s="118">
        <v>7</v>
      </c>
      <c r="I319" s="118">
        <v>0.3</v>
      </c>
      <c r="J319" s="118">
        <v>16.3</v>
      </c>
      <c r="K319" s="118">
        <v>35.1</v>
      </c>
      <c r="L319" s="118">
        <v>4</v>
      </c>
    </row>
    <row r="320" spans="1:12" x14ac:dyDescent="0.25">
      <c r="A320" s="114">
        <v>43966</v>
      </c>
      <c r="B320" s="115">
        <v>1624</v>
      </c>
      <c r="C320" s="115">
        <v>1856</v>
      </c>
      <c r="D320" s="116" t="s">
        <v>89</v>
      </c>
      <c r="E320" s="118">
        <v>0</v>
      </c>
      <c r="F320" s="117" t="s">
        <v>101</v>
      </c>
      <c r="G320" s="116" t="s">
        <v>98</v>
      </c>
      <c r="H320" s="118">
        <v>6.9</v>
      </c>
      <c r="I320" s="118">
        <v>0.3</v>
      </c>
      <c r="J320" s="118">
        <v>16.5</v>
      </c>
      <c r="K320" s="116" t="s">
        <v>89</v>
      </c>
      <c r="L320" s="118">
        <v>4</v>
      </c>
    </row>
    <row r="321" spans="1:12" x14ac:dyDescent="0.25">
      <c r="A321" s="114">
        <v>43967</v>
      </c>
      <c r="B321" s="115">
        <v>1677</v>
      </c>
      <c r="C321" s="115">
        <v>1659</v>
      </c>
      <c r="D321" s="116" t="s">
        <v>89</v>
      </c>
      <c r="E321" s="118">
        <v>0</v>
      </c>
      <c r="F321" s="117" t="s">
        <v>101</v>
      </c>
      <c r="G321" s="116" t="s">
        <v>98</v>
      </c>
      <c r="H321" s="116" t="s">
        <v>88</v>
      </c>
      <c r="I321" s="116" t="s">
        <v>88</v>
      </c>
      <c r="J321" s="116" t="s">
        <v>88</v>
      </c>
      <c r="K321" s="116" t="s">
        <v>89</v>
      </c>
      <c r="L321" s="118">
        <v>4</v>
      </c>
    </row>
    <row r="322" spans="1:12" x14ac:dyDescent="0.25">
      <c r="A322" s="114">
        <v>43968</v>
      </c>
      <c r="B322" s="115">
        <v>1707</v>
      </c>
      <c r="C322" s="115">
        <v>1574</v>
      </c>
      <c r="D322" s="118">
        <v>23</v>
      </c>
      <c r="E322" s="118">
        <v>0</v>
      </c>
      <c r="F322" s="117" t="s">
        <v>106</v>
      </c>
      <c r="G322" s="116" t="s">
        <v>98</v>
      </c>
      <c r="H322" s="116" t="s">
        <v>88</v>
      </c>
      <c r="I322" s="116" t="s">
        <v>88</v>
      </c>
      <c r="J322" s="116" t="s">
        <v>88</v>
      </c>
      <c r="K322" s="118">
        <v>3</v>
      </c>
      <c r="L322" s="118">
        <v>4</v>
      </c>
    </row>
    <row r="323" spans="1:12" x14ac:dyDescent="0.25">
      <c r="A323" s="114">
        <v>43969</v>
      </c>
      <c r="B323" s="115">
        <v>1636</v>
      </c>
      <c r="C323" s="115">
        <v>1419</v>
      </c>
      <c r="D323" s="118">
        <v>16</v>
      </c>
      <c r="E323" s="118">
        <v>0</v>
      </c>
      <c r="F323" s="117" t="s">
        <v>101</v>
      </c>
      <c r="G323" s="116" t="s">
        <v>98</v>
      </c>
      <c r="H323" s="118">
        <v>7.6</v>
      </c>
      <c r="I323" s="118">
        <v>0.4</v>
      </c>
      <c r="J323" s="118">
        <v>16.3</v>
      </c>
      <c r="K323" s="118">
        <v>39.4</v>
      </c>
      <c r="L323" s="116" t="s">
        <v>125</v>
      </c>
    </row>
    <row r="324" spans="1:12" x14ac:dyDescent="0.25">
      <c r="A324" s="114">
        <v>43970</v>
      </c>
      <c r="B324" s="115">
        <v>1579</v>
      </c>
      <c r="C324" s="115">
        <v>1623</v>
      </c>
      <c r="D324" s="118">
        <v>25</v>
      </c>
      <c r="E324" s="118">
        <v>0</v>
      </c>
      <c r="F324" s="117" t="s">
        <v>101</v>
      </c>
      <c r="G324" s="116" t="s">
        <v>98</v>
      </c>
      <c r="H324" s="118">
        <v>6.9</v>
      </c>
      <c r="I324" s="118">
        <v>0.3</v>
      </c>
      <c r="J324" s="118">
        <v>16.399999999999999</v>
      </c>
      <c r="K324" s="118">
        <v>20.8</v>
      </c>
      <c r="L324" s="118">
        <v>3</v>
      </c>
    </row>
    <row r="325" spans="1:12" x14ac:dyDescent="0.25">
      <c r="A325" s="114">
        <v>43971</v>
      </c>
      <c r="B325" s="115">
        <v>1590</v>
      </c>
      <c r="C325" s="115">
        <v>1486</v>
      </c>
      <c r="D325" s="118">
        <v>24</v>
      </c>
      <c r="E325" s="118">
        <v>0</v>
      </c>
      <c r="F325" s="117" t="s">
        <v>101</v>
      </c>
      <c r="G325" s="116" t="s">
        <v>98</v>
      </c>
      <c r="H325" s="118">
        <v>7</v>
      </c>
      <c r="I325" s="118">
        <v>0.1</v>
      </c>
      <c r="J325" s="118">
        <v>15.8</v>
      </c>
      <c r="K325" s="118">
        <v>23.8</v>
      </c>
      <c r="L325" s="118">
        <v>3</v>
      </c>
    </row>
    <row r="326" spans="1:12" x14ac:dyDescent="0.25">
      <c r="A326" s="114">
        <v>43972</v>
      </c>
      <c r="B326" s="115">
        <v>1522</v>
      </c>
      <c r="C326" s="115">
        <v>1447</v>
      </c>
      <c r="D326" s="118">
        <v>24</v>
      </c>
      <c r="E326" s="118">
        <v>0</v>
      </c>
      <c r="F326" s="117" t="s">
        <v>101</v>
      </c>
      <c r="G326" s="116" t="s">
        <v>98</v>
      </c>
      <c r="H326" s="118">
        <v>6.9</v>
      </c>
      <c r="I326" s="118">
        <v>0.2</v>
      </c>
      <c r="J326" s="118">
        <v>15.1</v>
      </c>
      <c r="K326" s="118">
        <v>13.2</v>
      </c>
      <c r="L326" s="118">
        <v>3</v>
      </c>
    </row>
    <row r="327" spans="1:12" x14ac:dyDescent="0.25">
      <c r="A327" s="114">
        <v>43973</v>
      </c>
      <c r="B327" s="115">
        <v>1540</v>
      </c>
      <c r="C327" s="115">
        <v>1457</v>
      </c>
      <c r="D327" s="116" t="s">
        <v>89</v>
      </c>
      <c r="E327" s="118">
        <v>0</v>
      </c>
      <c r="F327" s="117" t="s">
        <v>101</v>
      </c>
      <c r="G327" s="116" t="s">
        <v>98</v>
      </c>
      <c r="H327" s="118">
        <v>7</v>
      </c>
      <c r="I327" s="118">
        <v>0.2</v>
      </c>
      <c r="J327" s="118">
        <v>15.7</v>
      </c>
      <c r="K327" s="116" t="s">
        <v>89</v>
      </c>
      <c r="L327" s="116" t="s">
        <v>126</v>
      </c>
    </row>
    <row r="328" spans="1:12" x14ac:dyDescent="0.25">
      <c r="A328" s="114">
        <v>43974</v>
      </c>
      <c r="B328" s="115">
        <v>1657</v>
      </c>
      <c r="C328" s="115">
        <v>1471</v>
      </c>
      <c r="D328" s="116" t="s">
        <v>88</v>
      </c>
      <c r="E328" s="118">
        <v>0</v>
      </c>
      <c r="F328" s="117" t="s">
        <v>102</v>
      </c>
      <c r="G328" s="116" t="s">
        <v>98</v>
      </c>
      <c r="H328" s="116" t="s">
        <v>88</v>
      </c>
      <c r="I328" s="116" t="s">
        <v>88</v>
      </c>
      <c r="J328" s="116" t="s">
        <v>88</v>
      </c>
      <c r="K328" s="116" t="s">
        <v>88</v>
      </c>
      <c r="L328" s="118">
        <v>2</v>
      </c>
    </row>
    <row r="329" spans="1:12" x14ac:dyDescent="0.25">
      <c r="A329" s="114">
        <v>43975</v>
      </c>
      <c r="B329" s="115">
        <v>1645</v>
      </c>
      <c r="C329" s="115">
        <v>1500</v>
      </c>
      <c r="D329" s="118">
        <v>24</v>
      </c>
      <c r="E329" s="118">
        <v>0</v>
      </c>
      <c r="F329" s="117" t="s">
        <v>127</v>
      </c>
      <c r="G329" s="116" t="s">
        <v>109</v>
      </c>
      <c r="H329" s="116" t="s">
        <v>88</v>
      </c>
      <c r="I329" s="116" t="s">
        <v>88</v>
      </c>
      <c r="J329" s="116" t="s">
        <v>88</v>
      </c>
      <c r="K329" s="118">
        <v>10.9</v>
      </c>
      <c r="L329" s="118">
        <v>2</v>
      </c>
    </row>
    <row r="330" spans="1:12" x14ac:dyDescent="0.25">
      <c r="A330" s="114">
        <v>43976</v>
      </c>
      <c r="B330" s="115">
        <v>2171</v>
      </c>
      <c r="C330" s="115">
        <v>1796</v>
      </c>
      <c r="D330" s="118">
        <v>23</v>
      </c>
      <c r="E330" s="118">
        <v>0</v>
      </c>
      <c r="F330" s="117" t="s">
        <v>99</v>
      </c>
      <c r="G330" s="116" t="s">
        <v>98</v>
      </c>
      <c r="H330" s="118">
        <v>7.1</v>
      </c>
      <c r="I330" s="118">
        <v>0.2</v>
      </c>
      <c r="J330" s="118">
        <v>14.8</v>
      </c>
      <c r="K330" s="118">
        <v>28.2</v>
      </c>
      <c r="L330" s="116" t="s">
        <v>128</v>
      </c>
    </row>
    <row r="331" spans="1:12" x14ac:dyDescent="0.25">
      <c r="A331" s="114">
        <v>43977</v>
      </c>
      <c r="B331" s="115">
        <v>1807</v>
      </c>
      <c r="C331" s="115">
        <v>2000</v>
      </c>
      <c r="D331" s="116" t="s">
        <v>89</v>
      </c>
      <c r="E331" s="118">
        <v>12</v>
      </c>
      <c r="F331" s="117" t="s">
        <v>101</v>
      </c>
      <c r="G331" s="116" t="s">
        <v>98</v>
      </c>
      <c r="H331" s="118">
        <v>6.9</v>
      </c>
      <c r="I331" s="118">
        <v>0.1</v>
      </c>
      <c r="J331" s="118">
        <v>16.3</v>
      </c>
      <c r="K331" s="116" t="s">
        <v>89</v>
      </c>
      <c r="L331" s="118">
        <v>1</v>
      </c>
    </row>
    <row r="332" spans="1:12" x14ac:dyDescent="0.25">
      <c r="A332" s="114">
        <v>43978</v>
      </c>
      <c r="B332" s="115">
        <v>1692</v>
      </c>
      <c r="C332" s="115">
        <v>2386</v>
      </c>
      <c r="D332" s="116" t="s">
        <v>89</v>
      </c>
      <c r="E332" s="118">
        <v>22</v>
      </c>
      <c r="F332" s="117" t="s">
        <v>89</v>
      </c>
      <c r="G332" s="116" t="s">
        <v>89</v>
      </c>
      <c r="H332" s="118">
        <v>6.9</v>
      </c>
      <c r="I332" s="118">
        <v>0.3</v>
      </c>
      <c r="J332" s="118">
        <v>15.7</v>
      </c>
      <c r="K332" s="116" t="s">
        <v>89</v>
      </c>
      <c r="L332" s="116" t="s">
        <v>118</v>
      </c>
    </row>
    <row r="333" spans="1:12" x14ac:dyDescent="0.25">
      <c r="A333" s="114">
        <v>43979</v>
      </c>
      <c r="B333" s="115">
        <v>1586</v>
      </c>
      <c r="C333" s="115">
        <v>1913</v>
      </c>
      <c r="D333" s="118">
        <v>23</v>
      </c>
      <c r="E333" s="118">
        <v>0</v>
      </c>
      <c r="F333" s="117" t="s">
        <v>89</v>
      </c>
      <c r="G333" s="116" t="s">
        <v>89</v>
      </c>
      <c r="H333" s="118">
        <v>6.8</v>
      </c>
      <c r="I333" s="118">
        <v>0.2</v>
      </c>
      <c r="J333" s="118">
        <v>15.2</v>
      </c>
      <c r="K333" s="118">
        <v>24.7</v>
      </c>
      <c r="L333" s="118">
        <v>5</v>
      </c>
    </row>
    <row r="334" spans="1:12" x14ac:dyDescent="0.25">
      <c r="A334" s="114">
        <v>43980</v>
      </c>
      <c r="B334" s="115">
        <v>1641</v>
      </c>
      <c r="C334" s="115">
        <v>1671</v>
      </c>
      <c r="D334" s="116" t="s">
        <v>89</v>
      </c>
      <c r="E334" s="118">
        <v>0</v>
      </c>
      <c r="F334" s="117" t="s">
        <v>89</v>
      </c>
      <c r="G334" s="116" t="s">
        <v>89</v>
      </c>
      <c r="H334" s="118">
        <v>7</v>
      </c>
      <c r="I334" s="118">
        <v>0.3</v>
      </c>
      <c r="J334" s="118">
        <v>15</v>
      </c>
      <c r="K334" s="116" t="s">
        <v>89</v>
      </c>
      <c r="L334" s="118">
        <v>5</v>
      </c>
    </row>
    <row r="335" spans="1:12" x14ac:dyDescent="0.25">
      <c r="A335" s="114">
        <v>43981</v>
      </c>
      <c r="B335" s="115">
        <v>1594</v>
      </c>
      <c r="C335" s="115">
        <v>1690</v>
      </c>
      <c r="D335" s="118">
        <v>23</v>
      </c>
      <c r="E335" s="118">
        <v>0</v>
      </c>
      <c r="F335" s="117" t="s">
        <v>106</v>
      </c>
      <c r="G335" s="116" t="s">
        <v>98</v>
      </c>
      <c r="H335" s="116" t="s">
        <v>88</v>
      </c>
      <c r="I335" s="116" t="s">
        <v>88</v>
      </c>
      <c r="J335" s="116" t="s">
        <v>88</v>
      </c>
      <c r="K335" s="118">
        <v>38.5</v>
      </c>
      <c r="L335" s="118">
        <v>5</v>
      </c>
    </row>
    <row r="336" spans="1:12" x14ac:dyDescent="0.25">
      <c r="A336" s="114">
        <v>43982</v>
      </c>
      <c r="B336" s="115">
        <v>1666</v>
      </c>
      <c r="C336" s="115">
        <v>1591</v>
      </c>
      <c r="D336" s="118">
        <v>24</v>
      </c>
      <c r="E336" s="118">
        <v>3</v>
      </c>
      <c r="F336" s="117" t="s">
        <v>106</v>
      </c>
      <c r="G336" s="116" t="s">
        <v>98</v>
      </c>
      <c r="H336" s="116" t="s">
        <v>88</v>
      </c>
      <c r="I336" s="116" t="s">
        <v>88</v>
      </c>
      <c r="J336" s="116" t="s">
        <v>88</v>
      </c>
      <c r="K336" s="118">
        <v>0</v>
      </c>
      <c r="L336" s="118">
        <v>5</v>
      </c>
    </row>
    <row r="337" spans="1:12" x14ac:dyDescent="0.25">
      <c r="A337" s="114">
        <v>43983</v>
      </c>
      <c r="B337" s="115">
        <v>1652</v>
      </c>
      <c r="C337" s="115">
        <v>1574</v>
      </c>
      <c r="D337" s="116" t="s">
        <v>89</v>
      </c>
      <c r="E337" s="118">
        <v>1</v>
      </c>
      <c r="F337" s="117" t="s">
        <v>129</v>
      </c>
      <c r="G337" s="116" t="s">
        <v>98</v>
      </c>
      <c r="H337" s="118">
        <v>7.1</v>
      </c>
      <c r="I337" s="118">
        <v>0.2</v>
      </c>
      <c r="J337" s="118">
        <v>14.8</v>
      </c>
      <c r="K337" s="116" t="s">
        <v>89</v>
      </c>
      <c r="L337" s="116" t="s">
        <v>130</v>
      </c>
    </row>
    <row r="338" spans="1:12" x14ac:dyDescent="0.25">
      <c r="A338" s="114">
        <v>43984</v>
      </c>
      <c r="B338" s="115">
        <v>1579</v>
      </c>
      <c r="C338" s="115">
        <v>1789</v>
      </c>
      <c r="D338" s="116" t="s">
        <v>89</v>
      </c>
      <c r="E338" s="118">
        <v>0</v>
      </c>
      <c r="F338" s="117" t="s">
        <v>123</v>
      </c>
      <c r="G338" s="116" t="s">
        <v>98</v>
      </c>
      <c r="H338" s="118">
        <v>7.1</v>
      </c>
      <c r="I338" s="118">
        <v>0.3</v>
      </c>
      <c r="J338" s="118">
        <v>16.100000000000001</v>
      </c>
      <c r="K338" s="116" t="s">
        <v>89</v>
      </c>
      <c r="L338" s="118">
        <v>4</v>
      </c>
    </row>
    <row r="339" spans="1:12" x14ac:dyDescent="0.25">
      <c r="A339" s="114">
        <v>43985</v>
      </c>
      <c r="B339" s="115">
        <v>1576</v>
      </c>
      <c r="C339" s="115">
        <v>1627</v>
      </c>
      <c r="D339" s="116" t="s">
        <v>89</v>
      </c>
      <c r="E339" s="118">
        <v>5</v>
      </c>
      <c r="F339" s="117" t="s">
        <v>131</v>
      </c>
      <c r="G339" s="116" t="s">
        <v>98</v>
      </c>
      <c r="H339" s="118">
        <v>7.1</v>
      </c>
      <c r="I339" s="118">
        <v>0.3</v>
      </c>
      <c r="J339" s="118">
        <v>16.2</v>
      </c>
      <c r="K339" s="116" t="s">
        <v>89</v>
      </c>
      <c r="L339" s="118">
        <v>4</v>
      </c>
    </row>
    <row r="340" spans="1:12" x14ac:dyDescent="0.25">
      <c r="A340" s="114">
        <v>43986</v>
      </c>
      <c r="B340" s="115">
        <v>2326</v>
      </c>
      <c r="C340" s="115">
        <v>1808</v>
      </c>
      <c r="D340" s="116" t="s">
        <v>89</v>
      </c>
      <c r="E340" s="118">
        <v>0</v>
      </c>
      <c r="F340" s="117" t="s">
        <v>106</v>
      </c>
      <c r="G340" s="116" t="s">
        <v>98</v>
      </c>
      <c r="H340" s="118">
        <v>7.2</v>
      </c>
      <c r="I340" s="118">
        <v>0.2</v>
      </c>
      <c r="J340" s="118">
        <v>16</v>
      </c>
      <c r="K340" s="116" t="s">
        <v>89</v>
      </c>
      <c r="L340" s="118">
        <v>4</v>
      </c>
    </row>
    <row r="341" spans="1:12" x14ac:dyDescent="0.25">
      <c r="A341" s="114">
        <v>43987</v>
      </c>
      <c r="B341" s="115">
        <v>2917</v>
      </c>
      <c r="C341" s="115">
        <v>2801</v>
      </c>
      <c r="D341" s="116" t="s">
        <v>89</v>
      </c>
      <c r="E341" s="118">
        <v>3</v>
      </c>
      <c r="F341" s="117" t="s">
        <v>102</v>
      </c>
      <c r="G341" s="116" t="s">
        <v>98</v>
      </c>
      <c r="H341" s="118">
        <v>7.2</v>
      </c>
      <c r="I341" s="118">
        <v>0.2</v>
      </c>
      <c r="J341" s="118">
        <v>14.9</v>
      </c>
      <c r="K341" s="118">
        <v>3.5</v>
      </c>
      <c r="L341" s="118">
        <v>4</v>
      </c>
    </row>
    <row r="342" spans="1:12" x14ac:dyDescent="0.25">
      <c r="A342" s="114">
        <v>43988</v>
      </c>
      <c r="B342" s="115">
        <v>2128</v>
      </c>
      <c r="C342" s="115">
        <v>2803</v>
      </c>
      <c r="D342" s="118">
        <v>23</v>
      </c>
      <c r="E342" s="118">
        <v>32</v>
      </c>
      <c r="F342" s="117" t="s">
        <v>106</v>
      </c>
      <c r="G342" s="116" t="s">
        <v>98</v>
      </c>
      <c r="H342" s="116" t="s">
        <v>88</v>
      </c>
      <c r="I342" s="116" t="s">
        <v>88</v>
      </c>
      <c r="J342" s="116" t="s">
        <v>88</v>
      </c>
      <c r="K342" s="116" t="s">
        <v>89</v>
      </c>
      <c r="L342" s="118">
        <v>4</v>
      </c>
    </row>
    <row r="343" spans="1:12" x14ac:dyDescent="0.25">
      <c r="A343" s="114">
        <v>43989</v>
      </c>
      <c r="B343" s="115">
        <v>1992</v>
      </c>
      <c r="C343" s="115">
        <v>2801</v>
      </c>
      <c r="D343" s="118">
        <v>12</v>
      </c>
      <c r="E343" s="118">
        <v>15</v>
      </c>
      <c r="F343" s="117" t="s">
        <v>106</v>
      </c>
      <c r="G343" s="116" t="s">
        <v>98</v>
      </c>
      <c r="H343" s="116" t="s">
        <v>88</v>
      </c>
      <c r="I343" s="116" t="s">
        <v>88</v>
      </c>
      <c r="J343" s="116" t="s">
        <v>88</v>
      </c>
      <c r="K343" s="116" t="s">
        <v>89</v>
      </c>
      <c r="L343" s="118">
        <v>4</v>
      </c>
    </row>
    <row r="344" spans="1:12" x14ac:dyDescent="0.25">
      <c r="A344" s="114">
        <v>43990</v>
      </c>
      <c r="B344" s="115">
        <v>1842</v>
      </c>
      <c r="C344" s="115">
        <v>2313</v>
      </c>
      <c r="D344" s="118">
        <v>17</v>
      </c>
      <c r="E344" s="118">
        <v>1</v>
      </c>
      <c r="F344" s="117" t="s">
        <v>106</v>
      </c>
      <c r="G344" s="116" t="s">
        <v>98</v>
      </c>
      <c r="H344" s="118">
        <v>7.1</v>
      </c>
      <c r="I344" s="118">
        <v>0.3</v>
      </c>
      <c r="J344" s="118">
        <v>15.3</v>
      </c>
      <c r="K344" s="116" t="s">
        <v>89</v>
      </c>
      <c r="L344" s="116" t="s">
        <v>125</v>
      </c>
    </row>
    <row r="345" spans="1:12" x14ac:dyDescent="0.25">
      <c r="A345" s="114">
        <v>43991</v>
      </c>
      <c r="B345" s="115">
        <v>1744</v>
      </c>
      <c r="C345" s="115">
        <v>1946</v>
      </c>
      <c r="D345" s="118">
        <v>20</v>
      </c>
      <c r="E345" s="118">
        <v>0</v>
      </c>
      <c r="F345" s="117" t="s">
        <v>106</v>
      </c>
      <c r="G345" s="116" t="s">
        <v>98</v>
      </c>
      <c r="H345" s="118">
        <v>6.9</v>
      </c>
      <c r="I345" s="118">
        <v>0.3</v>
      </c>
      <c r="J345" s="118">
        <v>15.2</v>
      </c>
      <c r="K345" s="118">
        <v>17.3</v>
      </c>
      <c r="L345" s="118">
        <v>3</v>
      </c>
    </row>
    <row r="346" spans="1:12" x14ac:dyDescent="0.25">
      <c r="A346" s="114">
        <v>43992</v>
      </c>
      <c r="B346" s="115">
        <v>1639</v>
      </c>
      <c r="C346" s="115">
        <v>1589</v>
      </c>
      <c r="D346" s="118">
        <v>24</v>
      </c>
      <c r="E346" s="118">
        <v>0</v>
      </c>
      <c r="F346" s="117" t="s">
        <v>122</v>
      </c>
      <c r="G346" s="116" t="s">
        <v>98</v>
      </c>
      <c r="H346" s="118">
        <v>6.9</v>
      </c>
      <c r="I346" s="118">
        <v>0.4</v>
      </c>
      <c r="J346" s="118">
        <v>14.9</v>
      </c>
      <c r="K346" s="118">
        <v>20.5</v>
      </c>
      <c r="L346" s="118">
        <v>3</v>
      </c>
    </row>
    <row r="347" spans="1:12" x14ac:dyDescent="0.25">
      <c r="A347" s="114">
        <v>43993</v>
      </c>
      <c r="B347" s="115">
        <v>1605</v>
      </c>
      <c r="C347" s="115">
        <v>1820</v>
      </c>
      <c r="D347" s="118">
        <v>31</v>
      </c>
      <c r="E347" s="118">
        <v>0</v>
      </c>
      <c r="F347" s="117" t="s">
        <v>102</v>
      </c>
      <c r="G347" s="116" t="s">
        <v>98</v>
      </c>
      <c r="H347" s="118">
        <v>7.1</v>
      </c>
      <c r="I347" s="118">
        <v>0.4</v>
      </c>
      <c r="J347" s="118">
        <v>14.8</v>
      </c>
      <c r="K347" s="118">
        <v>6.9</v>
      </c>
      <c r="L347" s="118">
        <v>3</v>
      </c>
    </row>
    <row r="348" spans="1:12" x14ac:dyDescent="0.25">
      <c r="A348" s="114">
        <v>43994</v>
      </c>
      <c r="B348" s="115">
        <v>1580</v>
      </c>
      <c r="C348" s="115">
        <v>1665</v>
      </c>
      <c r="D348" s="118">
        <v>22</v>
      </c>
      <c r="E348" s="118">
        <v>0</v>
      </c>
      <c r="F348" s="117" t="s">
        <v>102</v>
      </c>
      <c r="G348" s="116" t="s">
        <v>98</v>
      </c>
      <c r="H348" s="118">
        <v>7</v>
      </c>
      <c r="I348" s="118">
        <v>0.3</v>
      </c>
      <c r="J348" s="118">
        <v>15.1</v>
      </c>
      <c r="K348" s="118">
        <v>39.299999999999997</v>
      </c>
      <c r="L348" s="116" t="s">
        <v>126</v>
      </c>
    </row>
    <row r="349" spans="1:12" x14ac:dyDescent="0.25">
      <c r="A349" s="114">
        <v>43995</v>
      </c>
      <c r="B349" s="115">
        <v>1720</v>
      </c>
      <c r="C349" s="115">
        <v>1558</v>
      </c>
      <c r="D349" s="116" t="s">
        <v>89</v>
      </c>
      <c r="E349" s="118">
        <v>0</v>
      </c>
      <c r="F349" s="117" t="s">
        <v>106</v>
      </c>
      <c r="G349" s="116" t="s">
        <v>98</v>
      </c>
      <c r="H349" s="116" t="s">
        <v>88</v>
      </c>
      <c r="I349" s="116" t="s">
        <v>88</v>
      </c>
      <c r="J349" s="116" t="s">
        <v>88</v>
      </c>
      <c r="K349" s="116" t="s">
        <v>89</v>
      </c>
      <c r="L349" s="118">
        <v>2</v>
      </c>
    </row>
    <row r="350" spans="1:12" x14ac:dyDescent="0.25">
      <c r="A350" s="114">
        <v>43996</v>
      </c>
      <c r="B350" s="115">
        <v>1692</v>
      </c>
      <c r="C350" s="115">
        <v>1513</v>
      </c>
      <c r="D350" s="118">
        <v>24</v>
      </c>
      <c r="E350" s="118">
        <v>0</v>
      </c>
      <c r="F350" s="117" t="s">
        <v>106</v>
      </c>
      <c r="G350" s="116" t="s">
        <v>98</v>
      </c>
      <c r="H350" s="116" t="s">
        <v>88</v>
      </c>
      <c r="I350" s="116" t="s">
        <v>88</v>
      </c>
      <c r="J350" s="116" t="s">
        <v>88</v>
      </c>
      <c r="K350" s="118">
        <v>0</v>
      </c>
      <c r="L350" s="118">
        <v>2</v>
      </c>
    </row>
    <row r="351" spans="1:12" x14ac:dyDescent="0.25">
      <c r="A351" s="114">
        <v>43997</v>
      </c>
      <c r="B351" s="115">
        <v>1531</v>
      </c>
      <c r="C351" s="115">
        <v>1542</v>
      </c>
      <c r="D351" s="118">
        <v>23</v>
      </c>
      <c r="E351" s="118">
        <v>0</v>
      </c>
      <c r="F351" s="117" t="s">
        <v>132</v>
      </c>
      <c r="G351" s="116" t="s">
        <v>98</v>
      </c>
      <c r="H351" s="118">
        <v>7.6</v>
      </c>
      <c r="I351" s="118">
        <v>0.3</v>
      </c>
      <c r="J351" s="118">
        <v>14.5</v>
      </c>
      <c r="K351" s="118">
        <v>26.3</v>
      </c>
      <c r="L351" s="116" t="s">
        <v>128</v>
      </c>
    </row>
    <row r="352" spans="1:12" x14ac:dyDescent="0.25">
      <c r="A352" s="114">
        <v>43998</v>
      </c>
      <c r="B352" s="115">
        <v>1555</v>
      </c>
      <c r="C352" s="115">
        <v>1641</v>
      </c>
      <c r="D352" s="118">
        <v>24</v>
      </c>
      <c r="E352" s="118">
        <v>0</v>
      </c>
      <c r="F352" s="117" t="s">
        <v>132</v>
      </c>
      <c r="G352" s="116" t="s">
        <v>98</v>
      </c>
      <c r="H352" s="118">
        <v>7</v>
      </c>
      <c r="I352" s="118">
        <v>0.4</v>
      </c>
      <c r="J352" s="118">
        <v>15.1</v>
      </c>
      <c r="K352" s="118">
        <v>24</v>
      </c>
      <c r="L352" s="118">
        <v>1</v>
      </c>
    </row>
    <row r="353" spans="1:12" x14ac:dyDescent="0.25">
      <c r="A353" s="114">
        <v>43999</v>
      </c>
      <c r="B353" s="115">
        <v>1668</v>
      </c>
      <c r="C353" s="115">
        <v>1659</v>
      </c>
      <c r="D353" s="118">
        <v>23</v>
      </c>
      <c r="E353" s="118">
        <v>1</v>
      </c>
      <c r="F353" s="117" t="s">
        <v>133</v>
      </c>
      <c r="G353" s="116" t="s">
        <v>98</v>
      </c>
      <c r="H353" s="118">
        <v>7.1</v>
      </c>
      <c r="I353" s="118">
        <v>0.2</v>
      </c>
      <c r="J353" s="118">
        <v>14.8</v>
      </c>
      <c r="K353" s="118">
        <v>24</v>
      </c>
      <c r="L353" s="116" t="s">
        <v>118</v>
      </c>
    </row>
    <row r="354" spans="1:12" x14ac:dyDescent="0.25">
      <c r="A354" s="114">
        <v>44000</v>
      </c>
      <c r="B354" s="115">
        <v>3326</v>
      </c>
      <c r="C354" s="115">
        <v>2195</v>
      </c>
      <c r="D354" s="118">
        <v>23</v>
      </c>
      <c r="E354" s="118">
        <v>3</v>
      </c>
      <c r="F354" s="117" t="s">
        <v>127</v>
      </c>
      <c r="G354" s="116" t="s">
        <v>98</v>
      </c>
      <c r="H354" s="118">
        <v>7</v>
      </c>
      <c r="I354" s="118">
        <v>0.1</v>
      </c>
      <c r="J354" s="118">
        <v>15.1</v>
      </c>
      <c r="K354" s="118">
        <v>26</v>
      </c>
      <c r="L354" s="118">
        <v>5</v>
      </c>
    </row>
    <row r="355" spans="1:12" x14ac:dyDescent="0.25">
      <c r="A355" s="114">
        <v>44001</v>
      </c>
      <c r="B355" s="115">
        <v>2957</v>
      </c>
      <c r="C355" s="115">
        <v>2647</v>
      </c>
      <c r="D355" s="118">
        <v>24</v>
      </c>
      <c r="E355" s="118">
        <v>3</v>
      </c>
      <c r="F355" s="117" t="s">
        <v>132</v>
      </c>
      <c r="G355" s="116" t="s">
        <v>98</v>
      </c>
      <c r="H355" s="118">
        <v>7</v>
      </c>
      <c r="I355" s="118">
        <v>0.1</v>
      </c>
      <c r="J355" s="118">
        <v>15</v>
      </c>
      <c r="K355" s="118">
        <v>20.7</v>
      </c>
      <c r="L355" s="116" t="s">
        <v>130</v>
      </c>
    </row>
    <row r="356" spans="1:12" x14ac:dyDescent="0.25">
      <c r="A356" s="114">
        <v>44002</v>
      </c>
      <c r="B356" s="115">
        <v>2518</v>
      </c>
      <c r="C356" s="115">
        <v>2312</v>
      </c>
      <c r="D356" s="118">
        <v>23</v>
      </c>
      <c r="E356" s="118">
        <v>46</v>
      </c>
      <c r="F356" s="117" t="s">
        <v>101</v>
      </c>
      <c r="G356" s="116" t="s">
        <v>98</v>
      </c>
      <c r="H356" s="116" t="s">
        <v>88</v>
      </c>
      <c r="I356" s="116" t="s">
        <v>88</v>
      </c>
      <c r="J356" s="116" t="s">
        <v>88</v>
      </c>
      <c r="K356" s="118">
        <v>18.399999999999999</v>
      </c>
      <c r="L356" s="118">
        <v>4</v>
      </c>
    </row>
    <row r="357" spans="1:12" x14ac:dyDescent="0.25">
      <c r="A357" s="114">
        <v>44003</v>
      </c>
      <c r="B357" s="115">
        <v>2296</v>
      </c>
      <c r="C357" s="115">
        <v>1967</v>
      </c>
      <c r="D357" s="118">
        <v>24</v>
      </c>
      <c r="E357" s="118">
        <v>9</v>
      </c>
      <c r="F357" s="117" t="s">
        <v>101</v>
      </c>
      <c r="G357" s="116" t="s">
        <v>98</v>
      </c>
      <c r="H357" s="116" t="s">
        <v>88</v>
      </c>
      <c r="I357" s="116" t="s">
        <v>88</v>
      </c>
      <c r="J357" s="116" t="s">
        <v>88</v>
      </c>
      <c r="K357" s="118">
        <v>22.2</v>
      </c>
      <c r="L357" s="118">
        <v>4</v>
      </c>
    </row>
    <row r="358" spans="1:12" x14ac:dyDescent="0.25">
      <c r="A358" s="114">
        <v>44004</v>
      </c>
      <c r="B358" s="115">
        <v>2059</v>
      </c>
      <c r="C358" s="115">
        <v>2347</v>
      </c>
      <c r="D358" s="118">
        <v>23</v>
      </c>
      <c r="E358" s="118">
        <v>1</v>
      </c>
      <c r="F358" s="117" t="s">
        <v>101</v>
      </c>
      <c r="G358" s="116" t="s">
        <v>98</v>
      </c>
      <c r="H358" s="118">
        <v>6.8</v>
      </c>
      <c r="I358" s="118">
        <v>0.2</v>
      </c>
      <c r="J358" s="118">
        <v>14.7</v>
      </c>
      <c r="K358" s="118">
        <v>28.2</v>
      </c>
      <c r="L358" s="116" t="s">
        <v>125</v>
      </c>
    </row>
    <row r="359" spans="1:12" x14ac:dyDescent="0.25">
      <c r="A359" s="114">
        <v>44005</v>
      </c>
      <c r="B359" s="115">
        <v>1886</v>
      </c>
      <c r="C359" s="115">
        <v>2808</v>
      </c>
      <c r="D359" s="118">
        <v>23</v>
      </c>
      <c r="E359" s="118">
        <v>0</v>
      </c>
      <c r="F359" s="117" t="s">
        <v>101</v>
      </c>
      <c r="G359" s="116" t="s">
        <v>98</v>
      </c>
      <c r="H359" s="118">
        <v>6.8</v>
      </c>
      <c r="I359" s="118">
        <v>0.1</v>
      </c>
      <c r="J359" s="118">
        <v>14.8</v>
      </c>
      <c r="K359" s="118">
        <v>27.4</v>
      </c>
      <c r="L359" s="116" t="s">
        <v>93</v>
      </c>
    </row>
    <row r="360" spans="1:12" x14ac:dyDescent="0.25">
      <c r="A360" s="114">
        <v>44006</v>
      </c>
      <c r="B360" s="115">
        <v>1835</v>
      </c>
      <c r="C360" s="115">
        <v>2801</v>
      </c>
      <c r="D360" s="118">
        <v>24</v>
      </c>
      <c r="E360" s="118">
        <v>0</v>
      </c>
      <c r="F360" s="117" t="s">
        <v>106</v>
      </c>
      <c r="G360" s="116" t="s">
        <v>98</v>
      </c>
      <c r="H360" s="118">
        <v>6.9</v>
      </c>
      <c r="I360" s="118">
        <v>0.3</v>
      </c>
      <c r="J360" s="118">
        <v>15</v>
      </c>
      <c r="K360" s="118">
        <v>19.2</v>
      </c>
      <c r="L360" s="116" t="s">
        <v>115</v>
      </c>
    </row>
    <row r="361" spans="1:12" x14ac:dyDescent="0.25">
      <c r="A361" s="114">
        <v>44007</v>
      </c>
      <c r="B361" s="115">
        <v>1708</v>
      </c>
      <c r="C361" s="115">
        <v>2227</v>
      </c>
      <c r="D361" s="118">
        <v>23</v>
      </c>
      <c r="E361" s="118">
        <v>0</v>
      </c>
      <c r="F361" s="117" t="s">
        <v>102</v>
      </c>
      <c r="G361" s="116" t="s">
        <v>98</v>
      </c>
      <c r="H361" s="118">
        <v>6.8</v>
      </c>
      <c r="I361" s="118">
        <v>0.2</v>
      </c>
      <c r="J361" s="118">
        <v>14.8</v>
      </c>
      <c r="K361" s="118">
        <v>22.9</v>
      </c>
      <c r="L361" s="116" t="s">
        <v>128</v>
      </c>
    </row>
    <row r="362" spans="1:12" x14ac:dyDescent="0.25">
      <c r="A362" s="114">
        <v>44008</v>
      </c>
      <c r="B362" s="115">
        <v>1708</v>
      </c>
      <c r="C362" s="115">
        <v>1825</v>
      </c>
      <c r="D362" s="116" t="s">
        <v>89</v>
      </c>
      <c r="E362" s="118">
        <v>0</v>
      </c>
      <c r="F362" s="117" t="s">
        <v>102</v>
      </c>
      <c r="G362" s="116" t="s">
        <v>98</v>
      </c>
      <c r="H362" s="118">
        <v>6.9</v>
      </c>
      <c r="I362" s="118">
        <v>0.2</v>
      </c>
      <c r="J362" s="118">
        <v>14.9</v>
      </c>
      <c r="K362" s="116" t="s">
        <v>89</v>
      </c>
      <c r="L362" s="118">
        <v>1</v>
      </c>
    </row>
    <row r="363" spans="1:12" x14ac:dyDescent="0.25">
      <c r="A363" s="114">
        <v>44009</v>
      </c>
      <c r="B363" s="115">
        <v>1666</v>
      </c>
      <c r="C363" s="115">
        <v>1681</v>
      </c>
      <c r="D363" s="116" t="s">
        <v>89</v>
      </c>
      <c r="E363" s="118">
        <v>0</v>
      </c>
      <c r="F363" s="117" t="s">
        <v>102</v>
      </c>
      <c r="G363" s="116" t="s">
        <v>98</v>
      </c>
      <c r="H363" s="116" t="s">
        <v>88</v>
      </c>
      <c r="I363" s="116" t="s">
        <v>88</v>
      </c>
      <c r="J363" s="116" t="s">
        <v>88</v>
      </c>
      <c r="K363" s="116" t="s">
        <v>89</v>
      </c>
      <c r="L363" s="118">
        <v>1</v>
      </c>
    </row>
    <row r="364" spans="1:12" x14ac:dyDescent="0.25">
      <c r="A364" s="114">
        <v>44010</v>
      </c>
      <c r="B364" s="115">
        <v>1922</v>
      </c>
      <c r="C364" s="115">
        <v>1796</v>
      </c>
      <c r="D364" s="118">
        <v>23</v>
      </c>
      <c r="E364" s="118">
        <v>0</v>
      </c>
      <c r="F364" s="117" t="s">
        <v>106</v>
      </c>
      <c r="G364" s="116" t="s">
        <v>98</v>
      </c>
      <c r="H364" s="116" t="s">
        <v>88</v>
      </c>
      <c r="I364" s="116" t="s">
        <v>88</v>
      </c>
      <c r="J364" s="116" t="s">
        <v>88</v>
      </c>
      <c r="K364" s="118">
        <v>16.3</v>
      </c>
      <c r="L364" s="118">
        <v>1</v>
      </c>
    </row>
    <row r="365" spans="1:12" x14ac:dyDescent="0.25">
      <c r="A365" s="114">
        <v>44011</v>
      </c>
      <c r="B365" s="115">
        <v>1860</v>
      </c>
      <c r="C365" s="115">
        <v>2114</v>
      </c>
      <c r="D365" s="118">
        <v>23</v>
      </c>
      <c r="E365" s="118">
        <v>0</v>
      </c>
      <c r="F365" s="117" t="s">
        <v>134</v>
      </c>
      <c r="G365" s="116" t="s">
        <v>98</v>
      </c>
      <c r="H365" s="118">
        <v>7</v>
      </c>
      <c r="I365" s="118">
        <v>3.5</v>
      </c>
      <c r="J365" s="118">
        <v>14</v>
      </c>
      <c r="K365" s="118">
        <v>42.5</v>
      </c>
      <c r="L365" s="116" t="s">
        <v>118</v>
      </c>
    </row>
    <row r="366" spans="1:12" x14ac:dyDescent="0.25">
      <c r="A366" s="114">
        <v>44012</v>
      </c>
      <c r="B366" s="115">
        <v>1809</v>
      </c>
      <c r="C366" s="115">
        <v>2148</v>
      </c>
      <c r="D366" s="116" t="s">
        <v>89</v>
      </c>
      <c r="E366" s="118">
        <v>15</v>
      </c>
      <c r="F366" s="117" t="s">
        <v>89</v>
      </c>
      <c r="G366" s="116" t="s">
        <v>98</v>
      </c>
      <c r="H366" s="118">
        <v>6.9</v>
      </c>
      <c r="I366" s="118">
        <v>3.2</v>
      </c>
      <c r="J366" s="118">
        <v>13.9</v>
      </c>
      <c r="K366" s="116" t="s">
        <v>89</v>
      </c>
      <c r="L366" s="118">
        <v>5</v>
      </c>
    </row>
  </sheetData>
  <mergeCells count="7">
    <mergeCell ref="X4:X5"/>
    <mergeCell ref="R3:U3"/>
    <mergeCell ref="R4:R5"/>
    <mergeCell ref="S4:S5"/>
    <mergeCell ref="T4:T5"/>
    <mergeCell ref="U4:U5"/>
    <mergeCell ref="W4:W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topLeftCell="A21" zoomScaleNormal="100" workbookViewId="0">
      <selection activeCell="I40" sqref="I40"/>
    </sheetView>
  </sheetViews>
  <sheetFormatPr defaultRowHeight="15" x14ac:dyDescent="0.25"/>
  <cols>
    <col min="1" max="1" width="15" bestFit="1" customWidth="1"/>
    <col min="2" max="3" width="11.140625" bestFit="1" customWidth="1"/>
    <col min="4" max="4" width="8" bestFit="1" customWidth="1"/>
    <col min="5" max="5" width="9.42578125" bestFit="1" customWidth="1"/>
    <col min="6" max="6" width="9.7109375" bestFit="1" customWidth="1"/>
    <col min="7" max="7" width="9.5703125" bestFit="1" customWidth="1"/>
    <col min="8" max="8" width="7.7109375" bestFit="1" customWidth="1"/>
    <col min="9" max="10" width="9.28515625" bestFit="1" customWidth="1"/>
    <col min="17" max="17" width="12.5703125" bestFit="1" customWidth="1"/>
    <col min="18" max="19" width="10.85546875" bestFit="1" customWidth="1"/>
    <col min="21" max="21" width="10.140625" bestFit="1" customWidth="1"/>
    <col min="22" max="22" width="9.28515625" bestFit="1" customWidth="1"/>
    <col min="23" max="23" width="10.140625" bestFit="1" customWidth="1"/>
    <col min="24" max="24" width="9.5703125" customWidth="1"/>
    <col min="27" max="27" width="11.85546875" customWidth="1"/>
    <col min="31" max="32" width="9.5703125" bestFit="1" customWidth="1"/>
  </cols>
  <sheetData>
    <row r="1" spans="1:32" ht="18.75" x14ac:dyDescent="0.3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5"/>
      <c r="Q1" s="12"/>
      <c r="R1" s="13" t="s">
        <v>19</v>
      </c>
      <c r="S1" s="13" t="s">
        <v>20</v>
      </c>
      <c r="T1" s="13"/>
      <c r="U1" s="13"/>
      <c r="V1" s="13"/>
      <c r="W1" s="13"/>
      <c r="X1" s="13"/>
      <c r="Y1" s="13"/>
      <c r="Z1" s="13"/>
      <c r="AA1" s="13"/>
    </row>
    <row r="2" spans="1:32" ht="15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4" t="s">
        <v>62</v>
      </c>
      <c r="F2" s="4" t="s">
        <v>63</v>
      </c>
      <c r="G2" s="4" t="s">
        <v>23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4" t="s">
        <v>12</v>
      </c>
      <c r="O2" s="2" t="s">
        <v>13</v>
      </c>
      <c r="P2" s="7"/>
      <c r="Q2" s="12" t="s">
        <v>21</v>
      </c>
      <c r="R2" s="12" t="s">
        <v>22</v>
      </c>
      <c r="S2" s="12" t="s">
        <v>22</v>
      </c>
      <c r="T2" s="12" t="s">
        <v>23</v>
      </c>
      <c r="U2" s="12" t="s">
        <v>23</v>
      </c>
      <c r="V2" s="12" t="s">
        <v>12</v>
      </c>
      <c r="W2" s="12" t="s">
        <v>12</v>
      </c>
      <c r="X2" s="12" t="s">
        <v>24</v>
      </c>
      <c r="Y2" s="12" t="s">
        <v>24</v>
      </c>
      <c r="Z2" s="12" t="s">
        <v>18</v>
      </c>
      <c r="AA2" s="12" t="s">
        <v>18</v>
      </c>
    </row>
    <row r="3" spans="1:32" ht="16.5" x14ac:dyDescent="0.3">
      <c r="A3" s="41">
        <v>43658</v>
      </c>
      <c r="B3" s="42" t="s">
        <v>15</v>
      </c>
      <c r="C3" s="43">
        <v>193010</v>
      </c>
      <c r="D3" s="43">
        <v>52.9</v>
      </c>
      <c r="E3" s="43">
        <v>6.9</v>
      </c>
      <c r="F3" s="43">
        <v>3.7</v>
      </c>
      <c r="G3" s="43">
        <v>80</v>
      </c>
      <c r="H3" s="43">
        <v>7.8</v>
      </c>
      <c r="I3" s="43">
        <v>30</v>
      </c>
      <c r="J3" s="44" t="s">
        <v>14</v>
      </c>
      <c r="K3" s="43">
        <v>3.5</v>
      </c>
      <c r="L3" s="43">
        <v>5.2</v>
      </c>
      <c r="M3" s="43">
        <v>45</v>
      </c>
      <c r="N3" s="45">
        <v>90000</v>
      </c>
      <c r="O3" s="45">
        <v>80000</v>
      </c>
      <c r="P3" s="6"/>
      <c r="Q3" s="14">
        <v>43631</v>
      </c>
      <c r="R3" s="56">
        <v>35</v>
      </c>
      <c r="S3" s="56">
        <v>45</v>
      </c>
      <c r="T3" s="56">
        <v>100</v>
      </c>
      <c r="U3" s="56">
        <v>150</v>
      </c>
      <c r="V3" s="111">
        <v>50000</v>
      </c>
      <c r="W3" s="111">
        <v>120000</v>
      </c>
      <c r="X3" s="56">
        <v>23</v>
      </c>
      <c r="Y3" s="56">
        <v>30</v>
      </c>
      <c r="Z3" s="56">
        <v>5</v>
      </c>
      <c r="AA3" s="56">
        <v>11</v>
      </c>
    </row>
    <row r="4" spans="1:32" ht="16.5" x14ac:dyDescent="0.3">
      <c r="A4" s="41">
        <v>43690</v>
      </c>
      <c r="B4" s="42" t="s">
        <v>15</v>
      </c>
      <c r="C4" s="43">
        <v>193469</v>
      </c>
      <c r="D4" s="43">
        <v>27.1</v>
      </c>
      <c r="E4" s="43">
        <v>5.8</v>
      </c>
      <c r="F4" s="43">
        <v>4.0999999999999996</v>
      </c>
      <c r="G4" s="43">
        <v>34.799999999999997</v>
      </c>
      <c r="H4" s="43">
        <v>7.7</v>
      </c>
      <c r="I4" s="43">
        <v>22</v>
      </c>
      <c r="J4" s="43">
        <v>0.2</v>
      </c>
      <c r="K4" s="43">
        <v>2.9</v>
      </c>
      <c r="L4" s="43">
        <v>3.7</v>
      </c>
      <c r="M4" s="43">
        <v>32</v>
      </c>
      <c r="N4" s="45">
        <v>129000</v>
      </c>
      <c r="O4" s="45">
        <v>100000</v>
      </c>
      <c r="P4" s="6"/>
      <c r="Q4" s="14">
        <v>44012</v>
      </c>
      <c r="R4" s="56">
        <v>35</v>
      </c>
      <c r="S4" s="56">
        <v>45</v>
      </c>
      <c r="T4" s="56">
        <v>100</v>
      </c>
      <c r="U4" s="56">
        <v>150</v>
      </c>
      <c r="V4" s="111">
        <v>50000</v>
      </c>
      <c r="W4" s="111">
        <v>120000</v>
      </c>
      <c r="X4" s="56">
        <v>23</v>
      </c>
      <c r="Y4" s="56">
        <v>30</v>
      </c>
      <c r="Z4" s="56">
        <v>5</v>
      </c>
      <c r="AA4" s="56">
        <v>11</v>
      </c>
    </row>
    <row r="5" spans="1:32" ht="16.5" x14ac:dyDescent="0.3">
      <c r="A5" s="41">
        <v>43732</v>
      </c>
      <c r="B5" s="42" t="s">
        <v>15</v>
      </c>
      <c r="C5" s="43">
        <v>194081</v>
      </c>
      <c r="D5" s="43">
        <v>13.2</v>
      </c>
      <c r="E5" s="43">
        <v>8.1999999999999993</v>
      </c>
      <c r="F5" s="43">
        <v>3.9</v>
      </c>
      <c r="G5" s="43">
        <v>4.5999999999999996</v>
      </c>
      <c r="H5" s="43">
        <v>7.4</v>
      </c>
      <c r="I5" s="43">
        <v>36.5</v>
      </c>
      <c r="J5" s="43">
        <v>0.2</v>
      </c>
      <c r="K5" s="43">
        <v>4.5999999999999996</v>
      </c>
      <c r="L5" s="15" t="s">
        <v>16</v>
      </c>
      <c r="M5" s="15" t="s">
        <v>16</v>
      </c>
      <c r="N5" s="45">
        <v>4800</v>
      </c>
      <c r="O5" s="45">
        <v>3300</v>
      </c>
      <c r="P5" s="6"/>
    </row>
    <row r="6" spans="1:32" ht="16.5" x14ac:dyDescent="0.3">
      <c r="A6" s="41">
        <v>43762</v>
      </c>
      <c r="B6" s="42" t="s">
        <v>15</v>
      </c>
      <c r="C6" s="43">
        <v>194520</v>
      </c>
      <c r="D6" s="43">
        <v>10.7</v>
      </c>
      <c r="E6" s="43">
        <v>5.9</v>
      </c>
      <c r="F6" s="43">
        <v>2.4</v>
      </c>
      <c r="G6" s="43">
        <v>7.3</v>
      </c>
      <c r="H6" s="43">
        <v>7.6</v>
      </c>
      <c r="I6" s="43">
        <v>33.4</v>
      </c>
      <c r="J6" s="43">
        <v>0.2</v>
      </c>
      <c r="K6" s="43">
        <v>4.2</v>
      </c>
      <c r="L6" s="43">
        <v>4.7</v>
      </c>
      <c r="M6" s="43">
        <v>37</v>
      </c>
      <c r="N6" s="45">
        <v>2050</v>
      </c>
      <c r="O6" s="45">
        <v>1900</v>
      </c>
      <c r="P6" s="6"/>
      <c r="Q6" s="153" t="s">
        <v>75</v>
      </c>
      <c r="R6" s="153"/>
      <c r="S6" s="153"/>
      <c r="T6" s="153"/>
      <c r="U6" s="153"/>
      <c r="V6" s="153"/>
      <c r="W6" s="153"/>
      <c r="X6" s="153"/>
      <c r="Y6" s="153"/>
      <c r="Z6" s="153"/>
      <c r="AA6" s="153"/>
    </row>
    <row r="7" spans="1:32" ht="16.5" x14ac:dyDescent="0.3">
      <c r="A7" s="41">
        <v>43796</v>
      </c>
      <c r="B7" s="42" t="s">
        <v>15</v>
      </c>
      <c r="C7" s="43">
        <v>195088</v>
      </c>
      <c r="D7" s="43">
        <v>45.1</v>
      </c>
      <c r="E7" s="43">
        <v>5.6</v>
      </c>
      <c r="F7" s="43">
        <v>2.4</v>
      </c>
      <c r="G7" s="43">
        <v>60.8</v>
      </c>
      <c r="H7" s="43">
        <v>8.8000000000000007</v>
      </c>
      <c r="I7" s="43">
        <v>19.3</v>
      </c>
      <c r="J7" s="43">
        <v>0.3</v>
      </c>
      <c r="K7" s="43">
        <v>3.7</v>
      </c>
      <c r="L7" s="43">
        <v>4.5999999999999996</v>
      </c>
      <c r="M7" s="43">
        <v>48</v>
      </c>
      <c r="N7" s="45">
        <v>5000</v>
      </c>
      <c r="O7" s="45">
        <v>4500</v>
      </c>
      <c r="P7" s="6"/>
    </row>
    <row r="8" spans="1:32" ht="16.5" x14ac:dyDescent="0.3">
      <c r="A8" s="41">
        <v>43809</v>
      </c>
      <c r="B8" s="42" t="s">
        <v>15</v>
      </c>
      <c r="C8" s="43">
        <v>195303</v>
      </c>
      <c r="D8" s="43">
        <v>11.6</v>
      </c>
      <c r="E8" s="43">
        <v>6.6</v>
      </c>
      <c r="F8" s="43">
        <v>4.3</v>
      </c>
      <c r="G8" s="43">
        <v>18.8</v>
      </c>
      <c r="H8" s="43">
        <v>7.6</v>
      </c>
      <c r="I8" s="43">
        <v>27.2</v>
      </c>
      <c r="J8" s="43">
        <v>0.3</v>
      </c>
      <c r="K8" s="43">
        <v>4.5</v>
      </c>
      <c r="L8" s="43">
        <v>4.4000000000000004</v>
      </c>
      <c r="M8" s="43">
        <v>30</v>
      </c>
      <c r="N8" s="45">
        <v>3000</v>
      </c>
      <c r="O8" s="45">
        <v>2000</v>
      </c>
      <c r="P8" s="6"/>
    </row>
    <row r="9" spans="1:32" ht="16.5" x14ac:dyDescent="0.3">
      <c r="A9" s="41">
        <v>43853</v>
      </c>
      <c r="B9" s="42" t="s">
        <v>15</v>
      </c>
      <c r="C9" s="43">
        <v>200311</v>
      </c>
      <c r="D9" s="43">
        <v>31.7</v>
      </c>
      <c r="E9" s="43">
        <v>7</v>
      </c>
      <c r="F9" s="43">
        <v>2.1</v>
      </c>
      <c r="G9" s="43">
        <v>37.6</v>
      </c>
      <c r="H9" s="43">
        <v>7.6</v>
      </c>
      <c r="I9" s="43">
        <v>24</v>
      </c>
      <c r="J9" s="43">
        <v>0.2</v>
      </c>
      <c r="K9" s="43">
        <v>4.5</v>
      </c>
      <c r="L9" s="43">
        <v>4.9000000000000004</v>
      </c>
      <c r="M9" s="43">
        <v>27</v>
      </c>
      <c r="N9" s="45">
        <v>17000</v>
      </c>
      <c r="O9" s="45">
        <v>15000</v>
      </c>
      <c r="P9" s="6"/>
    </row>
    <row r="10" spans="1:32" ht="16.5" x14ac:dyDescent="0.3">
      <c r="A10" s="41">
        <v>43878</v>
      </c>
      <c r="B10" s="42" t="s">
        <v>15</v>
      </c>
      <c r="C10" s="43">
        <v>200745</v>
      </c>
      <c r="D10" s="43">
        <v>16.399999999999999</v>
      </c>
      <c r="E10" s="43">
        <v>4.9000000000000004</v>
      </c>
      <c r="F10" s="43">
        <v>2</v>
      </c>
      <c r="G10" s="43">
        <v>33.799999999999997</v>
      </c>
      <c r="H10" s="43">
        <v>8</v>
      </c>
      <c r="I10" s="43">
        <v>24.1</v>
      </c>
      <c r="J10" s="43">
        <v>0.3</v>
      </c>
      <c r="K10" s="43">
        <v>17.7</v>
      </c>
      <c r="L10" s="43">
        <v>5.4</v>
      </c>
      <c r="M10" s="43">
        <v>33</v>
      </c>
      <c r="N10" s="45">
        <v>20000</v>
      </c>
      <c r="O10" s="45">
        <v>17000</v>
      </c>
      <c r="P10" s="6"/>
    </row>
    <row r="11" spans="1:32" ht="16.5" x14ac:dyDescent="0.3">
      <c r="A11" s="41">
        <v>43894</v>
      </c>
      <c r="B11" s="42" t="s">
        <v>15</v>
      </c>
      <c r="C11" s="43">
        <v>201064</v>
      </c>
      <c r="D11" s="43">
        <v>11.5</v>
      </c>
      <c r="E11" s="43">
        <v>4.9000000000000004</v>
      </c>
      <c r="F11" s="43">
        <v>1.8</v>
      </c>
      <c r="G11" s="43">
        <v>21.4</v>
      </c>
      <c r="H11" s="43">
        <v>7.6</v>
      </c>
      <c r="I11" s="43">
        <v>24.4</v>
      </c>
      <c r="J11" s="44" t="s">
        <v>14</v>
      </c>
      <c r="K11" s="43">
        <v>5.0999999999999996</v>
      </c>
      <c r="L11" s="43">
        <v>5.2</v>
      </c>
      <c r="M11" s="43">
        <v>28</v>
      </c>
      <c r="N11" s="45">
        <v>8500</v>
      </c>
      <c r="O11" s="45">
        <v>5800</v>
      </c>
      <c r="P11" s="6"/>
    </row>
    <row r="12" spans="1:32" ht="16.5" x14ac:dyDescent="0.3">
      <c r="A12" s="41">
        <v>43944</v>
      </c>
      <c r="B12" s="42" t="s">
        <v>15</v>
      </c>
      <c r="C12" s="43">
        <v>201717</v>
      </c>
      <c r="D12" s="43">
        <v>34</v>
      </c>
      <c r="E12" s="43">
        <v>4.9000000000000004</v>
      </c>
      <c r="F12" s="43">
        <v>2.2999999999999998</v>
      </c>
      <c r="G12" s="43">
        <v>48.6</v>
      </c>
      <c r="H12" s="43">
        <v>7.5</v>
      </c>
      <c r="I12" s="43">
        <v>27.2</v>
      </c>
      <c r="J12" s="44" t="s">
        <v>14</v>
      </c>
      <c r="K12" s="43">
        <v>5</v>
      </c>
      <c r="L12" s="43">
        <v>4.9000000000000004</v>
      </c>
      <c r="M12" s="43">
        <v>39</v>
      </c>
      <c r="N12" s="45">
        <v>56000</v>
      </c>
      <c r="O12" s="45">
        <v>39000</v>
      </c>
      <c r="P12" s="6"/>
    </row>
    <row r="13" spans="1:32" ht="16.5" x14ac:dyDescent="0.3">
      <c r="A13" s="41">
        <v>43963</v>
      </c>
      <c r="B13" s="42" t="s">
        <v>15</v>
      </c>
      <c r="C13" s="43">
        <v>201943</v>
      </c>
      <c r="D13" s="43">
        <v>20.6</v>
      </c>
      <c r="E13" s="43">
        <v>5.4</v>
      </c>
      <c r="F13" s="43">
        <v>4.2</v>
      </c>
      <c r="G13" s="43">
        <v>32.799999999999997</v>
      </c>
      <c r="H13" s="43">
        <v>7.4</v>
      </c>
      <c r="I13" s="43">
        <v>29.2</v>
      </c>
      <c r="J13" s="44" t="s">
        <v>14</v>
      </c>
      <c r="K13" s="43">
        <v>5.3</v>
      </c>
      <c r="L13" s="43">
        <v>5.7</v>
      </c>
      <c r="M13" s="43">
        <v>38</v>
      </c>
      <c r="N13" s="45">
        <v>17000</v>
      </c>
      <c r="O13" s="45">
        <v>9000</v>
      </c>
      <c r="P13" s="6"/>
    </row>
    <row r="14" spans="1:32" ht="16.5" x14ac:dyDescent="0.3">
      <c r="A14" s="41">
        <v>43987</v>
      </c>
      <c r="B14" s="42" t="s">
        <v>15</v>
      </c>
      <c r="C14" s="43">
        <v>202294</v>
      </c>
      <c r="D14" s="43">
        <v>22.3</v>
      </c>
      <c r="E14" s="43">
        <v>6.8</v>
      </c>
      <c r="F14" s="43">
        <v>5.9</v>
      </c>
      <c r="G14" s="43">
        <v>37.200000000000003</v>
      </c>
      <c r="H14" s="43">
        <v>8.4</v>
      </c>
      <c r="I14" s="43">
        <v>29.7</v>
      </c>
      <c r="J14" s="44" t="s">
        <v>14</v>
      </c>
      <c r="K14" s="43">
        <v>3.8</v>
      </c>
      <c r="L14" s="43">
        <v>4.9000000000000004</v>
      </c>
      <c r="M14" s="43">
        <v>34</v>
      </c>
      <c r="N14" s="45">
        <v>58000</v>
      </c>
      <c r="O14" s="45">
        <v>29000</v>
      </c>
      <c r="P14" s="6"/>
    </row>
    <row r="15" spans="1:32" ht="16.5" x14ac:dyDescent="0.3">
      <c r="A15" s="36"/>
      <c r="B15" s="1"/>
      <c r="C15" s="37"/>
      <c r="D15" s="37"/>
      <c r="E15" s="37"/>
      <c r="F15" s="37"/>
      <c r="G15" s="37"/>
      <c r="H15" s="37"/>
      <c r="I15" s="37"/>
      <c r="J15" s="1"/>
      <c r="K15" s="37"/>
      <c r="L15" s="37"/>
      <c r="M15" s="37"/>
      <c r="N15" s="6"/>
      <c r="O15" s="6"/>
      <c r="P15" s="6"/>
      <c r="S15" s="38"/>
      <c r="T15" s="38"/>
      <c r="U15" s="38"/>
      <c r="V15" s="38"/>
      <c r="W15" s="38"/>
      <c r="X15" s="38"/>
      <c r="Y15" s="38"/>
      <c r="Z15" s="38"/>
      <c r="AA15" s="39"/>
      <c r="AB15" s="38"/>
      <c r="AC15" s="38"/>
      <c r="AD15" s="38"/>
      <c r="AE15" s="40"/>
      <c r="AF15" s="40"/>
    </row>
    <row r="16" spans="1:32" ht="18.75" x14ac:dyDescent="0.3">
      <c r="A16" s="152" t="s">
        <v>25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6"/>
    </row>
    <row r="17" spans="1:16" ht="16.5" x14ac:dyDescent="0.3">
      <c r="A17" s="2" t="s">
        <v>1</v>
      </c>
      <c r="B17" s="3" t="s">
        <v>2</v>
      </c>
      <c r="C17" s="2" t="s">
        <v>3</v>
      </c>
      <c r="D17" s="2" t="s">
        <v>4</v>
      </c>
      <c r="E17" s="4" t="s">
        <v>62</v>
      </c>
      <c r="F17" s="4" t="s">
        <v>63</v>
      </c>
      <c r="G17" s="4" t="s">
        <v>23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4" t="s">
        <v>12</v>
      </c>
      <c r="O17" s="2" t="s">
        <v>13</v>
      </c>
      <c r="P17" s="6"/>
    </row>
    <row r="18" spans="1:16" ht="16.5" x14ac:dyDescent="0.3">
      <c r="A18" s="46">
        <v>43658</v>
      </c>
      <c r="B18" s="42" t="s">
        <v>26</v>
      </c>
      <c r="C18" s="47">
        <v>193011</v>
      </c>
      <c r="D18" s="48">
        <v>29.3</v>
      </c>
      <c r="E18" s="48">
        <v>5.4</v>
      </c>
      <c r="F18" s="48">
        <v>3.5</v>
      </c>
      <c r="G18" s="48">
        <v>44.4</v>
      </c>
      <c r="H18" s="48">
        <v>7.9</v>
      </c>
      <c r="I18" s="48">
        <v>31.4</v>
      </c>
      <c r="J18" s="49" t="s">
        <v>14</v>
      </c>
      <c r="K18" s="48">
        <v>4.9000000000000004</v>
      </c>
      <c r="L18" s="48">
        <v>5.3</v>
      </c>
      <c r="M18" s="48">
        <v>40</v>
      </c>
      <c r="N18" s="50">
        <v>180000</v>
      </c>
      <c r="O18" s="50">
        <v>160000</v>
      </c>
      <c r="P18" s="6"/>
    </row>
    <row r="19" spans="1:16" ht="16.5" x14ac:dyDescent="0.3">
      <c r="A19" s="46">
        <v>43690</v>
      </c>
      <c r="B19" s="42" t="s">
        <v>26</v>
      </c>
      <c r="C19" s="47">
        <v>193470</v>
      </c>
      <c r="D19" s="48">
        <v>24.9</v>
      </c>
      <c r="E19" s="48">
        <v>6.5</v>
      </c>
      <c r="F19" s="48">
        <v>5</v>
      </c>
      <c r="G19" s="48">
        <v>41.8</v>
      </c>
      <c r="H19" s="48">
        <v>8.1</v>
      </c>
      <c r="I19" s="48">
        <v>19.899999999999999</v>
      </c>
      <c r="J19" s="48">
        <v>0.3</v>
      </c>
      <c r="K19" s="48">
        <v>2.7</v>
      </c>
      <c r="L19" s="48">
        <v>3.5</v>
      </c>
      <c r="M19" s="48">
        <v>23</v>
      </c>
      <c r="N19" s="50">
        <v>170000</v>
      </c>
      <c r="O19" s="50">
        <v>120000</v>
      </c>
      <c r="P19" s="6"/>
    </row>
    <row r="20" spans="1:16" ht="16.5" x14ac:dyDescent="0.3">
      <c r="A20" s="46">
        <v>43732</v>
      </c>
      <c r="B20" s="42" t="s">
        <v>26</v>
      </c>
      <c r="C20" s="47">
        <v>194082</v>
      </c>
      <c r="D20" s="48">
        <v>13.7</v>
      </c>
      <c r="E20" s="48">
        <v>9.4</v>
      </c>
      <c r="F20" s="48">
        <v>3.4</v>
      </c>
      <c r="G20" s="48">
        <v>8.9</v>
      </c>
      <c r="H20" s="48">
        <v>7.3</v>
      </c>
      <c r="I20" s="48">
        <v>30.7</v>
      </c>
      <c r="J20" s="48">
        <v>0.2</v>
      </c>
      <c r="K20" s="48">
        <v>4.2</v>
      </c>
      <c r="L20" s="8" t="s">
        <v>16</v>
      </c>
      <c r="M20" s="8" t="s">
        <v>16</v>
      </c>
      <c r="N20" s="50">
        <v>23000</v>
      </c>
      <c r="O20" s="50">
        <v>20000</v>
      </c>
      <c r="P20" s="6"/>
    </row>
    <row r="21" spans="1:16" ht="16.5" x14ac:dyDescent="0.3">
      <c r="A21" s="46">
        <v>43762</v>
      </c>
      <c r="B21" s="42" t="s">
        <v>26</v>
      </c>
      <c r="C21" s="47">
        <v>194521</v>
      </c>
      <c r="D21" s="48">
        <v>6.7</v>
      </c>
      <c r="E21" s="48">
        <v>4.7</v>
      </c>
      <c r="F21" s="48">
        <v>1.7</v>
      </c>
      <c r="G21" s="48">
        <v>0.3</v>
      </c>
      <c r="H21" s="48">
        <v>7.7</v>
      </c>
      <c r="I21" s="48">
        <v>33.700000000000003</v>
      </c>
      <c r="J21" s="48">
        <v>0.3</v>
      </c>
      <c r="K21" s="48">
        <v>4.4000000000000004</v>
      </c>
      <c r="L21" s="48">
        <v>4.7</v>
      </c>
      <c r="M21" s="48">
        <v>41</v>
      </c>
      <c r="N21" s="48">
        <v>550</v>
      </c>
      <c r="O21" s="48">
        <v>450</v>
      </c>
      <c r="P21" s="6"/>
    </row>
    <row r="22" spans="1:16" ht="16.5" x14ac:dyDescent="0.3">
      <c r="A22" s="46">
        <v>43796</v>
      </c>
      <c r="B22" s="42" t="s">
        <v>26</v>
      </c>
      <c r="C22" s="47">
        <v>195089</v>
      </c>
      <c r="D22" s="48">
        <v>19.5</v>
      </c>
      <c r="E22" s="48">
        <v>5.2</v>
      </c>
      <c r="F22" s="48">
        <v>1.1000000000000001</v>
      </c>
      <c r="G22" s="48">
        <v>40.799999999999997</v>
      </c>
      <c r="H22" s="48">
        <v>8.4</v>
      </c>
      <c r="I22" s="48">
        <v>26.8</v>
      </c>
      <c r="J22" s="48">
        <v>0.3</v>
      </c>
      <c r="K22" s="48">
        <v>5</v>
      </c>
      <c r="L22" s="48">
        <v>5.0999999999999996</v>
      </c>
      <c r="M22" s="48">
        <v>59</v>
      </c>
      <c r="N22" s="50">
        <v>52000</v>
      </c>
      <c r="O22" s="50">
        <v>30000</v>
      </c>
      <c r="P22" s="6"/>
    </row>
    <row r="23" spans="1:16" ht="16.5" x14ac:dyDescent="0.3">
      <c r="A23" s="46">
        <v>43809</v>
      </c>
      <c r="B23" s="42" t="s">
        <v>26</v>
      </c>
      <c r="C23" s="47">
        <v>195304</v>
      </c>
      <c r="D23" s="48">
        <v>17.2</v>
      </c>
      <c r="E23" s="48">
        <v>3.5</v>
      </c>
      <c r="F23" s="48">
        <v>1.7</v>
      </c>
      <c r="G23" s="48">
        <v>35</v>
      </c>
      <c r="H23" s="48">
        <v>7.8</v>
      </c>
      <c r="I23" s="48">
        <v>23.9</v>
      </c>
      <c r="J23" s="48">
        <v>0.3</v>
      </c>
      <c r="K23" s="48">
        <v>4.2</v>
      </c>
      <c r="L23" s="48">
        <v>4.2</v>
      </c>
      <c r="M23" s="48">
        <v>28</v>
      </c>
      <c r="N23" s="50">
        <v>22000</v>
      </c>
      <c r="O23" s="50">
        <v>12000</v>
      </c>
      <c r="P23" s="6"/>
    </row>
    <row r="24" spans="1:16" ht="16.5" x14ac:dyDescent="0.3">
      <c r="A24" s="46">
        <v>43853</v>
      </c>
      <c r="B24" s="42" t="s">
        <v>26</v>
      </c>
      <c r="C24" s="47">
        <v>200312</v>
      </c>
      <c r="D24" s="48">
        <v>14.4</v>
      </c>
      <c r="E24" s="48">
        <v>8.1</v>
      </c>
      <c r="F24" s="48">
        <v>3.7</v>
      </c>
      <c r="G24" s="48">
        <v>32</v>
      </c>
      <c r="H24" s="48">
        <v>8.5</v>
      </c>
      <c r="I24" s="48">
        <v>22.1</v>
      </c>
      <c r="J24" s="48">
        <v>0.3</v>
      </c>
      <c r="K24" s="48">
        <v>4.9000000000000004</v>
      </c>
      <c r="L24" s="48">
        <v>5.3</v>
      </c>
      <c r="M24" s="48">
        <v>26</v>
      </c>
      <c r="N24" s="50">
        <v>9100</v>
      </c>
      <c r="O24" s="50">
        <v>6800</v>
      </c>
      <c r="P24" s="6"/>
    </row>
    <row r="25" spans="1:16" ht="16.5" x14ac:dyDescent="0.3">
      <c r="A25" s="46">
        <v>43878</v>
      </c>
      <c r="B25" s="42" t="s">
        <v>26</v>
      </c>
      <c r="C25" s="47">
        <v>200746</v>
      </c>
      <c r="D25" s="48">
        <v>38.9</v>
      </c>
      <c r="E25" s="48">
        <v>8.1999999999999993</v>
      </c>
      <c r="F25" s="48">
        <v>2.8</v>
      </c>
      <c r="G25" s="48">
        <v>45.8</v>
      </c>
      <c r="H25" s="48">
        <v>7.3</v>
      </c>
      <c r="I25" s="48">
        <v>23.3</v>
      </c>
      <c r="J25" s="48">
        <v>0.3</v>
      </c>
      <c r="K25" s="48">
        <v>12.4</v>
      </c>
      <c r="L25" s="48">
        <v>6.2</v>
      </c>
      <c r="M25" s="48">
        <v>31</v>
      </c>
      <c r="N25" s="48">
        <v>900</v>
      </c>
      <c r="O25" s="48">
        <v>900</v>
      </c>
      <c r="P25" s="6"/>
    </row>
    <row r="26" spans="1:16" ht="16.5" x14ac:dyDescent="0.3">
      <c r="A26" s="46">
        <v>43894</v>
      </c>
      <c r="B26" s="42" t="s">
        <v>26</v>
      </c>
      <c r="C26" s="47">
        <v>201065</v>
      </c>
      <c r="D26" s="48">
        <v>19.3</v>
      </c>
      <c r="E26" s="48">
        <v>10.6</v>
      </c>
      <c r="F26" s="48">
        <v>6.6</v>
      </c>
      <c r="G26" s="48">
        <v>15.8</v>
      </c>
      <c r="H26" s="48">
        <v>7.8</v>
      </c>
      <c r="I26" s="48">
        <v>26.6</v>
      </c>
      <c r="J26" s="48">
        <v>0.3</v>
      </c>
      <c r="K26" s="48">
        <v>10.199999999999999</v>
      </c>
      <c r="L26" s="48">
        <v>5.3</v>
      </c>
      <c r="M26" s="48">
        <v>34</v>
      </c>
      <c r="N26" s="50">
        <v>53000</v>
      </c>
      <c r="O26" s="50">
        <v>42000</v>
      </c>
      <c r="P26" s="6"/>
    </row>
    <row r="27" spans="1:16" ht="16.5" x14ac:dyDescent="0.3">
      <c r="A27" s="46">
        <v>43944</v>
      </c>
      <c r="B27" s="42" t="s">
        <v>26</v>
      </c>
      <c r="C27" s="47">
        <v>201718</v>
      </c>
      <c r="D27" s="48">
        <v>25.4</v>
      </c>
      <c r="E27" s="48">
        <v>5.6</v>
      </c>
      <c r="F27" s="48">
        <v>2.4</v>
      </c>
      <c r="G27" s="48">
        <v>39.6</v>
      </c>
      <c r="H27" s="48">
        <v>7.6</v>
      </c>
      <c r="I27" s="48">
        <v>29.9</v>
      </c>
      <c r="J27" s="49" t="s">
        <v>14</v>
      </c>
      <c r="K27" s="48">
        <v>4.2</v>
      </c>
      <c r="L27" s="48">
        <v>5.2</v>
      </c>
      <c r="M27" s="48">
        <v>34</v>
      </c>
      <c r="N27" s="50">
        <v>44000</v>
      </c>
      <c r="O27" s="50">
        <v>34000</v>
      </c>
      <c r="P27" s="6"/>
    </row>
    <row r="28" spans="1:16" ht="16.5" x14ac:dyDescent="0.3">
      <c r="A28" s="46">
        <v>43963</v>
      </c>
      <c r="B28" s="42" t="s">
        <v>26</v>
      </c>
      <c r="C28" s="47">
        <v>201944</v>
      </c>
      <c r="D28" s="48">
        <v>16.2</v>
      </c>
      <c r="E28" s="48">
        <v>5.2</v>
      </c>
      <c r="F28" s="48">
        <v>4.5</v>
      </c>
      <c r="G28" s="48">
        <v>21</v>
      </c>
      <c r="H28" s="48">
        <v>7.6</v>
      </c>
      <c r="I28" s="48">
        <v>32</v>
      </c>
      <c r="J28" s="49" t="s">
        <v>14</v>
      </c>
      <c r="K28" s="48">
        <v>4.5999999999999996</v>
      </c>
      <c r="L28" s="48">
        <v>4.8</v>
      </c>
      <c r="M28" s="48">
        <v>35</v>
      </c>
      <c r="N28" s="50">
        <v>8000</v>
      </c>
      <c r="O28" s="50">
        <v>7000</v>
      </c>
      <c r="P28" s="6"/>
    </row>
    <row r="29" spans="1:16" ht="16.5" x14ac:dyDescent="0.3">
      <c r="A29" s="46">
        <v>43987</v>
      </c>
      <c r="B29" s="42" t="s">
        <v>26</v>
      </c>
      <c r="C29" s="47">
        <v>202295</v>
      </c>
      <c r="D29" s="48">
        <v>28.1</v>
      </c>
      <c r="E29" s="48">
        <v>4.8</v>
      </c>
      <c r="F29" s="48">
        <v>3.1</v>
      </c>
      <c r="G29" s="48">
        <v>33.200000000000003</v>
      </c>
      <c r="H29" s="48">
        <v>7.4</v>
      </c>
      <c r="I29" s="48">
        <v>32.1</v>
      </c>
      <c r="J29" s="49" t="s">
        <v>14</v>
      </c>
      <c r="K29" s="48">
        <v>14</v>
      </c>
      <c r="L29" s="48">
        <v>4.5</v>
      </c>
      <c r="M29" s="48">
        <v>32</v>
      </c>
      <c r="N29" s="50">
        <v>22000</v>
      </c>
      <c r="O29" s="50">
        <v>16000</v>
      </c>
      <c r="P29" s="6"/>
    </row>
    <row r="30" spans="1:16" ht="16.5" x14ac:dyDescent="0.3">
      <c r="A30" s="105"/>
      <c r="B30" s="106"/>
      <c r="C30" s="107"/>
      <c r="D30" s="106"/>
      <c r="E30" s="106"/>
      <c r="F30" s="106"/>
      <c r="G30" s="106"/>
      <c r="H30" s="108"/>
      <c r="P30" s="6"/>
    </row>
    <row r="31" spans="1:16" ht="18.75" x14ac:dyDescent="0.3">
      <c r="A31" s="152" t="s">
        <v>73</v>
      </c>
      <c r="B31" s="152"/>
      <c r="C31" s="152"/>
      <c r="D31" s="106"/>
      <c r="E31" s="106"/>
      <c r="F31" s="106"/>
      <c r="G31" s="106"/>
      <c r="H31" s="108"/>
      <c r="P31" s="6"/>
    </row>
    <row r="32" spans="1:16" ht="16.5" x14ac:dyDescent="0.3">
      <c r="B32" s="4" t="s">
        <v>15</v>
      </c>
      <c r="C32" s="4" t="s">
        <v>26</v>
      </c>
      <c r="D32" s="106"/>
      <c r="E32" s="106"/>
      <c r="F32" s="106"/>
      <c r="G32" s="106"/>
      <c r="H32" s="108"/>
      <c r="P32" s="6"/>
    </row>
    <row r="33" spans="1:16" ht="16.5" x14ac:dyDescent="0.3">
      <c r="A33" s="2" t="s">
        <v>1</v>
      </c>
      <c r="B33" s="2" t="s">
        <v>5</v>
      </c>
      <c r="C33" s="2" t="s">
        <v>5</v>
      </c>
      <c r="D33" s="106"/>
      <c r="E33" s="106"/>
      <c r="F33" s="106"/>
      <c r="G33" s="106"/>
      <c r="H33" s="108"/>
      <c r="P33" s="6"/>
    </row>
    <row r="34" spans="1:16" ht="16.5" x14ac:dyDescent="0.3">
      <c r="A34" s="10">
        <v>43650</v>
      </c>
      <c r="B34" s="11">
        <v>6.2</v>
      </c>
      <c r="C34" s="9">
        <v>6.1</v>
      </c>
      <c r="D34" s="106"/>
      <c r="E34" s="106"/>
      <c r="F34" s="106"/>
      <c r="G34" s="106"/>
      <c r="H34" s="108"/>
      <c r="P34" s="6"/>
    </row>
    <row r="35" spans="1:16" ht="16.5" x14ac:dyDescent="0.3">
      <c r="A35" s="10">
        <v>43658</v>
      </c>
      <c r="B35" s="11">
        <v>5.5</v>
      </c>
      <c r="C35" s="9">
        <v>9.6</v>
      </c>
      <c r="D35" s="106"/>
      <c r="E35" s="106"/>
      <c r="F35" s="106"/>
      <c r="G35" s="106"/>
      <c r="H35" s="108"/>
      <c r="P35" s="6"/>
    </row>
    <row r="36" spans="1:16" ht="16.5" x14ac:dyDescent="0.3">
      <c r="A36" s="10">
        <v>43663</v>
      </c>
      <c r="B36" s="11">
        <v>7.1</v>
      </c>
      <c r="C36" s="9">
        <v>8.1</v>
      </c>
      <c r="D36" s="106"/>
      <c r="E36" s="106"/>
      <c r="F36" s="106"/>
      <c r="G36" s="106"/>
      <c r="H36" s="108"/>
      <c r="P36" s="6"/>
    </row>
    <row r="37" spans="1:16" ht="16.5" x14ac:dyDescent="0.3">
      <c r="A37" s="10">
        <v>43673</v>
      </c>
      <c r="B37" s="11">
        <v>0.6</v>
      </c>
      <c r="C37" s="9">
        <v>9</v>
      </c>
      <c r="I37" s="20"/>
      <c r="J37" s="20"/>
      <c r="P37" s="6"/>
    </row>
    <row r="38" spans="1:16" ht="16.5" x14ac:dyDescent="0.3">
      <c r="A38" s="10">
        <v>43685</v>
      </c>
      <c r="B38" s="11">
        <v>6.3</v>
      </c>
      <c r="C38" s="9">
        <v>11.9</v>
      </c>
      <c r="D38" s="21"/>
      <c r="E38" s="21"/>
      <c r="F38" s="21"/>
      <c r="G38" s="21"/>
      <c r="H38" s="21"/>
      <c r="I38" s="20"/>
      <c r="J38" s="20"/>
      <c r="P38" s="6"/>
    </row>
    <row r="39" spans="1:16" ht="16.5" x14ac:dyDescent="0.3">
      <c r="A39" s="10">
        <v>43686</v>
      </c>
      <c r="B39" s="11">
        <v>13.2</v>
      </c>
      <c r="C39" s="9">
        <v>16.600000000000001</v>
      </c>
      <c r="D39" s="51"/>
      <c r="E39" s="52"/>
      <c r="F39" s="21"/>
      <c r="G39" s="21"/>
      <c r="H39" s="21"/>
      <c r="I39" s="20"/>
      <c r="J39" s="20"/>
      <c r="P39" s="6"/>
    </row>
    <row r="40" spans="1:16" ht="16.5" x14ac:dyDescent="0.3">
      <c r="A40" s="10">
        <v>43690</v>
      </c>
      <c r="B40" s="11">
        <v>4.3</v>
      </c>
      <c r="C40" s="9">
        <v>6.3</v>
      </c>
      <c r="D40" s="53"/>
      <c r="E40" s="54"/>
      <c r="F40" s="54"/>
      <c r="G40" s="55"/>
      <c r="H40" s="54"/>
      <c r="I40" s="20"/>
      <c r="J40" s="20"/>
      <c r="P40" s="6"/>
    </row>
    <row r="41" spans="1:16" ht="16.5" x14ac:dyDescent="0.3">
      <c r="A41" s="10">
        <v>43696</v>
      </c>
      <c r="B41" s="11">
        <v>10.9</v>
      </c>
      <c r="C41" s="9">
        <v>15.6</v>
      </c>
      <c r="D41" s="53"/>
      <c r="E41" s="54"/>
      <c r="F41" s="54"/>
      <c r="G41" s="55"/>
      <c r="H41" s="54"/>
      <c r="I41" s="20"/>
      <c r="J41" s="20"/>
      <c r="P41" s="6"/>
    </row>
    <row r="42" spans="1:16" ht="16.5" x14ac:dyDescent="0.3">
      <c r="A42" s="10">
        <v>43707</v>
      </c>
      <c r="B42" s="11">
        <v>7.5</v>
      </c>
      <c r="C42" s="9">
        <v>10.4</v>
      </c>
      <c r="I42" s="20"/>
      <c r="J42" s="20"/>
      <c r="P42" s="6"/>
    </row>
    <row r="43" spans="1:16" ht="16.5" x14ac:dyDescent="0.3">
      <c r="A43" s="10">
        <v>43711</v>
      </c>
      <c r="B43" s="11">
        <v>4.9000000000000004</v>
      </c>
      <c r="C43" s="9">
        <v>8.5</v>
      </c>
      <c r="I43" s="20"/>
      <c r="J43" s="20"/>
      <c r="P43" s="6"/>
    </row>
    <row r="44" spans="1:16" ht="16.5" x14ac:dyDescent="0.3">
      <c r="A44" s="10">
        <v>43717</v>
      </c>
      <c r="B44" s="11">
        <v>3.1</v>
      </c>
      <c r="C44" s="9">
        <v>13.4</v>
      </c>
      <c r="I44" s="20"/>
      <c r="J44" s="20"/>
      <c r="P44" s="6"/>
    </row>
    <row r="45" spans="1:16" ht="16.5" x14ac:dyDescent="0.3">
      <c r="A45" s="10">
        <v>43727</v>
      </c>
      <c r="B45" s="11">
        <v>1.4</v>
      </c>
      <c r="C45" s="9">
        <v>1.6</v>
      </c>
      <c r="I45" s="20"/>
      <c r="J45" s="20"/>
      <c r="P45" s="6"/>
    </row>
    <row r="46" spans="1:16" ht="16.5" x14ac:dyDescent="0.3">
      <c r="A46" s="10">
        <v>43732</v>
      </c>
      <c r="B46" s="11">
        <v>1.9</v>
      </c>
      <c r="C46" s="9">
        <v>0.6</v>
      </c>
      <c r="I46" s="20"/>
      <c r="J46" s="20"/>
      <c r="P46" s="6"/>
    </row>
    <row r="47" spans="1:16" ht="16.5" x14ac:dyDescent="0.3">
      <c r="A47" s="10">
        <v>43739</v>
      </c>
      <c r="B47" s="11">
        <v>2.9</v>
      </c>
      <c r="C47" s="9">
        <v>0.1</v>
      </c>
      <c r="I47" s="20"/>
      <c r="J47" s="20"/>
      <c r="P47" s="6"/>
    </row>
    <row r="48" spans="1:16" ht="16.5" x14ac:dyDescent="0.3">
      <c r="A48" s="10">
        <v>43745</v>
      </c>
      <c r="B48" s="11">
        <v>1.6</v>
      </c>
      <c r="C48" s="9">
        <v>2</v>
      </c>
      <c r="I48" s="20"/>
      <c r="J48" s="20"/>
      <c r="P48" s="6"/>
    </row>
    <row r="49" spans="1:16" ht="16.5" x14ac:dyDescent="0.3">
      <c r="A49" s="10">
        <v>43754</v>
      </c>
      <c r="B49" s="11">
        <v>1.7</v>
      </c>
      <c r="C49" s="9">
        <v>1.6</v>
      </c>
      <c r="I49" s="20"/>
      <c r="J49" s="20"/>
      <c r="P49" s="6"/>
    </row>
    <row r="50" spans="1:16" ht="16.5" x14ac:dyDescent="0.3">
      <c r="A50" s="10">
        <v>43762</v>
      </c>
      <c r="B50" s="11">
        <v>3.9</v>
      </c>
      <c r="C50" s="9">
        <v>3.5</v>
      </c>
      <c r="I50" s="20"/>
      <c r="J50" s="20"/>
      <c r="P50" s="6"/>
    </row>
    <row r="51" spans="1:16" ht="16.5" x14ac:dyDescent="0.3">
      <c r="A51" s="10">
        <v>43770</v>
      </c>
      <c r="B51" s="11">
        <v>16.2</v>
      </c>
      <c r="C51" s="9">
        <v>8.9</v>
      </c>
      <c r="I51" s="20"/>
      <c r="J51" s="20"/>
      <c r="P51" s="6"/>
    </row>
    <row r="52" spans="1:16" ht="16.5" x14ac:dyDescent="0.3">
      <c r="A52" s="10">
        <v>43774</v>
      </c>
      <c r="B52" s="11">
        <v>12.5</v>
      </c>
      <c r="C52" s="9">
        <v>9</v>
      </c>
      <c r="I52" s="20"/>
      <c r="J52" s="20"/>
      <c r="P52" s="98"/>
    </row>
    <row r="53" spans="1:16" ht="16.5" x14ac:dyDescent="0.3">
      <c r="A53" s="10">
        <v>43784</v>
      </c>
      <c r="B53" s="11">
        <v>6</v>
      </c>
      <c r="C53" s="9">
        <v>3.3</v>
      </c>
      <c r="I53" s="20"/>
      <c r="J53" s="20"/>
    </row>
    <row r="54" spans="1:16" ht="16.5" x14ac:dyDescent="0.3">
      <c r="A54" s="10">
        <v>43796</v>
      </c>
      <c r="B54" s="11">
        <v>13.6</v>
      </c>
      <c r="C54" s="9">
        <v>12</v>
      </c>
      <c r="I54" s="20"/>
      <c r="J54" s="20"/>
    </row>
    <row r="55" spans="1:16" ht="16.5" x14ac:dyDescent="0.3">
      <c r="A55" s="10">
        <v>43805</v>
      </c>
      <c r="B55" s="11">
        <v>5.5</v>
      </c>
      <c r="C55" s="9">
        <v>8.5</v>
      </c>
      <c r="I55" s="20"/>
      <c r="J55" s="20"/>
    </row>
    <row r="56" spans="1:16" ht="16.5" x14ac:dyDescent="0.3">
      <c r="A56" s="10">
        <v>43809</v>
      </c>
      <c r="B56" s="11">
        <v>10.5</v>
      </c>
      <c r="C56" s="9">
        <v>8.9</v>
      </c>
      <c r="I56" s="20"/>
      <c r="J56" s="20"/>
    </row>
    <row r="57" spans="1:16" ht="16.5" x14ac:dyDescent="0.3">
      <c r="A57" s="10">
        <v>43817</v>
      </c>
      <c r="B57" s="11">
        <v>13.5</v>
      </c>
      <c r="C57" s="9">
        <v>8.6</v>
      </c>
      <c r="I57" s="20"/>
      <c r="J57" s="20"/>
    </row>
    <row r="58" spans="1:16" ht="16.5" x14ac:dyDescent="0.3">
      <c r="A58" s="10">
        <v>43826</v>
      </c>
      <c r="B58" s="11">
        <v>9.8000000000000007</v>
      </c>
      <c r="C58" s="9">
        <v>16.8</v>
      </c>
      <c r="I58" s="20"/>
      <c r="J58" s="20"/>
    </row>
    <row r="59" spans="1:16" ht="16.5" x14ac:dyDescent="0.3">
      <c r="A59" s="10">
        <v>43837</v>
      </c>
      <c r="B59" s="11">
        <v>7.2</v>
      </c>
      <c r="C59" s="9">
        <v>12.2</v>
      </c>
      <c r="I59" s="20"/>
      <c r="J59" s="20"/>
    </row>
    <row r="60" spans="1:16" ht="16.5" x14ac:dyDescent="0.3">
      <c r="A60" s="10">
        <v>43847</v>
      </c>
      <c r="B60" s="11">
        <v>16.2</v>
      </c>
      <c r="C60" s="9">
        <v>25.8</v>
      </c>
      <c r="I60" s="20"/>
      <c r="J60" s="20"/>
    </row>
    <row r="61" spans="1:16" ht="16.5" x14ac:dyDescent="0.3">
      <c r="A61" s="10">
        <v>43853</v>
      </c>
      <c r="B61" s="11">
        <v>0.8</v>
      </c>
      <c r="C61" s="9">
        <v>6.7</v>
      </c>
      <c r="I61" s="20"/>
      <c r="J61" s="20"/>
    </row>
    <row r="62" spans="1:16" ht="16.5" x14ac:dyDescent="0.3">
      <c r="A62" s="10">
        <v>43860</v>
      </c>
      <c r="B62" s="11">
        <v>4.4000000000000004</v>
      </c>
      <c r="C62" s="9">
        <v>2.1</v>
      </c>
      <c r="I62" s="20"/>
      <c r="J62" s="20"/>
    </row>
    <row r="63" spans="1:16" ht="16.5" x14ac:dyDescent="0.3">
      <c r="A63" s="10">
        <v>43865</v>
      </c>
      <c r="B63" s="11">
        <v>2</v>
      </c>
      <c r="C63" s="9">
        <v>3.4</v>
      </c>
      <c r="I63" s="20"/>
      <c r="J63" s="20"/>
    </row>
    <row r="64" spans="1:16" ht="16.5" x14ac:dyDescent="0.3">
      <c r="A64" s="10">
        <v>43873</v>
      </c>
      <c r="B64" s="11">
        <v>24.1</v>
      </c>
      <c r="C64" s="9">
        <v>11.9</v>
      </c>
      <c r="I64" s="20"/>
      <c r="J64" s="20"/>
    </row>
    <row r="65" spans="1:10" ht="16.5" x14ac:dyDescent="0.3">
      <c r="A65" s="10">
        <v>43878</v>
      </c>
      <c r="B65" s="11">
        <v>4.0999999999999996</v>
      </c>
      <c r="C65" s="9">
        <v>0.9</v>
      </c>
      <c r="I65" s="20"/>
      <c r="J65" s="20"/>
    </row>
    <row r="66" spans="1:10" ht="16.5" x14ac:dyDescent="0.3">
      <c r="A66" s="10">
        <v>43888</v>
      </c>
      <c r="B66" s="11">
        <v>8.6999999999999993</v>
      </c>
      <c r="C66" s="9">
        <v>4.7</v>
      </c>
      <c r="I66" s="20"/>
      <c r="J66" s="20"/>
    </row>
    <row r="67" spans="1:10" ht="16.5" x14ac:dyDescent="0.3">
      <c r="A67" s="10">
        <v>43894</v>
      </c>
      <c r="B67" s="11">
        <v>1.9</v>
      </c>
      <c r="C67" s="9">
        <v>3</v>
      </c>
      <c r="I67" s="20"/>
      <c r="J67" s="20"/>
    </row>
    <row r="68" spans="1:10" ht="16.5" x14ac:dyDescent="0.3">
      <c r="A68" s="10">
        <v>43899</v>
      </c>
      <c r="B68" s="11">
        <v>2.8</v>
      </c>
      <c r="C68" s="9">
        <v>1.8</v>
      </c>
      <c r="I68" s="20"/>
      <c r="J68" s="20"/>
    </row>
    <row r="69" spans="1:10" ht="16.5" x14ac:dyDescent="0.3">
      <c r="A69" s="10">
        <v>43909</v>
      </c>
      <c r="B69" s="11">
        <v>1.3</v>
      </c>
      <c r="C69" s="9">
        <v>1.2</v>
      </c>
      <c r="I69" s="20"/>
      <c r="J69" s="20"/>
    </row>
    <row r="70" spans="1:10" ht="16.5" x14ac:dyDescent="0.3">
      <c r="A70" s="10">
        <v>43913</v>
      </c>
      <c r="B70" s="11">
        <v>2.6</v>
      </c>
      <c r="C70" s="9">
        <v>1.3</v>
      </c>
      <c r="I70" s="20"/>
      <c r="J70" s="20"/>
    </row>
    <row r="71" spans="1:10" ht="16.5" x14ac:dyDescent="0.3">
      <c r="A71" s="10">
        <v>43927</v>
      </c>
      <c r="B71" s="11">
        <v>2.6</v>
      </c>
      <c r="C71" s="9">
        <v>9.6999999999999993</v>
      </c>
      <c r="I71" s="20"/>
      <c r="J71" s="20"/>
    </row>
    <row r="72" spans="1:10" ht="16.5" x14ac:dyDescent="0.3">
      <c r="A72" s="10">
        <v>43936</v>
      </c>
      <c r="B72" s="11">
        <v>10.5</v>
      </c>
      <c r="C72" s="9">
        <v>11.8</v>
      </c>
      <c r="I72" s="20"/>
      <c r="J72" s="20"/>
    </row>
    <row r="73" spans="1:10" ht="16.5" x14ac:dyDescent="0.3">
      <c r="A73" s="10">
        <v>43944</v>
      </c>
      <c r="B73" s="11">
        <v>1.8</v>
      </c>
      <c r="C73" s="9">
        <v>4.5999999999999996</v>
      </c>
      <c r="I73" s="20"/>
      <c r="J73" s="20"/>
    </row>
    <row r="74" spans="1:10" ht="16.5" x14ac:dyDescent="0.3">
      <c r="A74" s="10">
        <v>43949</v>
      </c>
      <c r="B74" s="11">
        <v>1.5</v>
      </c>
      <c r="C74" s="9">
        <v>3.1</v>
      </c>
      <c r="I74" s="20"/>
      <c r="J74" s="20"/>
    </row>
    <row r="75" spans="1:10" ht="16.5" x14ac:dyDescent="0.3">
      <c r="A75" s="10">
        <v>43956</v>
      </c>
      <c r="B75" s="11">
        <v>1.3</v>
      </c>
      <c r="C75" s="9">
        <v>2.8</v>
      </c>
      <c r="I75" s="20"/>
      <c r="J75" s="20"/>
    </row>
    <row r="76" spans="1:10" ht="16.5" x14ac:dyDescent="0.3">
      <c r="A76" s="10">
        <v>43963</v>
      </c>
      <c r="B76" s="11">
        <v>2.4</v>
      </c>
      <c r="C76" s="9">
        <v>5.6</v>
      </c>
      <c r="I76" s="20"/>
      <c r="J76" s="20"/>
    </row>
    <row r="77" spans="1:10" ht="16.5" x14ac:dyDescent="0.3">
      <c r="A77" s="10">
        <v>43970</v>
      </c>
      <c r="B77" s="11">
        <v>8.1999999999999993</v>
      </c>
      <c r="C77" s="9">
        <v>12.2</v>
      </c>
      <c r="I77" s="20"/>
      <c r="J77" s="20"/>
    </row>
    <row r="78" spans="1:10" ht="16.5" x14ac:dyDescent="0.3">
      <c r="A78" s="10">
        <v>43980</v>
      </c>
      <c r="B78" s="11">
        <v>7.1</v>
      </c>
      <c r="C78" s="9">
        <v>7.3</v>
      </c>
      <c r="I78" s="20"/>
      <c r="J78" s="20"/>
    </row>
    <row r="79" spans="1:10" ht="16.5" x14ac:dyDescent="0.3">
      <c r="A79" s="10">
        <v>43987</v>
      </c>
      <c r="B79" s="11">
        <v>4.8</v>
      </c>
      <c r="C79" s="9">
        <v>3.6</v>
      </c>
      <c r="I79" s="20"/>
      <c r="J79" s="20"/>
    </row>
    <row r="80" spans="1:10" ht="16.5" x14ac:dyDescent="0.3">
      <c r="A80" s="10">
        <v>43992</v>
      </c>
      <c r="B80" s="11">
        <v>6.6</v>
      </c>
      <c r="C80" s="9">
        <v>11.6</v>
      </c>
      <c r="I80" s="20"/>
      <c r="J80" s="20"/>
    </row>
    <row r="81" spans="1:10" ht="16.5" x14ac:dyDescent="0.3">
      <c r="A81" s="10">
        <v>44000</v>
      </c>
      <c r="B81" s="11">
        <v>3.7</v>
      </c>
      <c r="C81" s="9">
        <v>5.4</v>
      </c>
      <c r="I81" s="20"/>
      <c r="J81" s="20"/>
    </row>
    <row r="82" spans="1:10" ht="16.5" x14ac:dyDescent="0.3">
      <c r="A82" s="10">
        <v>44004</v>
      </c>
      <c r="B82" s="11">
        <v>8.5</v>
      </c>
      <c r="C82" s="9">
        <v>11.8</v>
      </c>
      <c r="I82" s="20"/>
      <c r="J82" s="20"/>
    </row>
    <row r="83" spans="1:10" x14ac:dyDescent="0.25">
      <c r="I83" s="20"/>
      <c r="J83" s="20"/>
    </row>
    <row r="84" spans="1:10" x14ac:dyDescent="0.25">
      <c r="I84" s="20"/>
      <c r="J84" s="20"/>
    </row>
    <row r="85" spans="1:10" x14ac:dyDescent="0.25">
      <c r="I85" s="20"/>
      <c r="J85" s="20"/>
    </row>
    <row r="86" spans="1:10" x14ac:dyDescent="0.25">
      <c r="I86" s="20"/>
      <c r="J86" s="20"/>
    </row>
    <row r="87" spans="1:10" x14ac:dyDescent="0.25">
      <c r="I87" s="20"/>
      <c r="J87" s="20"/>
    </row>
    <row r="88" spans="1:10" x14ac:dyDescent="0.25">
      <c r="I88" s="20"/>
      <c r="J88" s="20"/>
    </row>
    <row r="89" spans="1:10" x14ac:dyDescent="0.25">
      <c r="I89" s="20"/>
      <c r="J89" s="20"/>
    </row>
    <row r="90" spans="1:10" x14ac:dyDescent="0.25">
      <c r="I90" s="20"/>
      <c r="J90" s="20"/>
    </row>
    <row r="91" spans="1:10" x14ac:dyDescent="0.25">
      <c r="I91" s="20"/>
      <c r="J91" s="20"/>
    </row>
    <row r="92" spans="1:10" x14ac:dyDescent="0.25">
      <c r="I92" s="20"/>
      <c r="J92" s="20"/>
    </row>
    <row r="93" spans="1:10" x14ac:dyDescent="0.25">
      <c r="I93" s="20"/>
      <c r="J93" s="20"/>
    </row>
    <row r="94" spans="1:10" x14ac:dyDescent="0.25">
      <c r="I94" s="20"/>
      <c r="J94" s="20"/>
    </row>
    <row r="95" spans="1:10" x14ac:dyDescent="0.25">
      <c r="I95" s="20"/>
      <c r="J95" s="20"/>
    </row>
    <row r="96" spans="1:10" x14ac:dyDescent="0.25">
      <c r="I96" s="20"/>
      <c r="J96" s="20"/>
    </row>
    <row r="97" spans="9:10" x14ac:dyDescent="0.25">
      <c r="I97" s="20"/>
      <c r="J97" s="20"/>
    </row>
    <row r="98" spans="9:10" x14ac:dyDescent="0.25">
      <c r="I98" s="20"/>
      <c r="J98" s="20"/>
    </row>
    <row r="99" spans="9:10" x14ac:dyDescent="0.25">
      <c r="I99" s="20"/>
      <c r="J99" s="20"/>
    </row>
    <row r="100" spans="9:10" x14ac:dyDescent="0.25">
      <c r="I100" s="20"/>
      <c r="J100" s="20"/>
    </row>
  </sheetData>
  <mergeCells count="4">
    <mergeCell ref="A1:O1"/>
    <mergeCell ref="A16:O16"/>
    <mergeCell ref="A31:C31"/>
    <mergeCell ref="Q6:AA6"/>
  </mergeCells>
  <pageMargins left="0.7" right="0.7" top="0.75" bottom="0.75" header="0.3" footer="0.3"/>
  <pageSetup paperSize="8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zoomScaleNormal="100" workbookViewId="0">
      <selection activeCell="U18" sqref="U18"/>
    </sheetView>
  </sheetViews>
  <sheetFormatPr defaultRowHeight="15" x14ac:dyDescent="0.25"/>
  <cols>
    <col min="1" max="1" width="12.5703125" bestFit="1" customWidth="1"/>
    <col min="17" max="17" width="10.140625" bestFit="1" customWidth="1"/>
    <col min="18" max="19" width="10.85546875" bestFit="1" customWidth="1"/>
    <col min="23" max="23" width="10.140625" bestFit="1" customWidth="1"/>
    <col min="24" max="24" width="9.5703125" customWidth="1"/>
  </cols>
  <sheetData>
    <row r="1" spans="1:27" ht="18.75" x14ac:dyDescent="0.3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Q1" s="12"/>
      <c r="R1" s="13" t="s">
        <v>19</v>
      </c>
      <c r="S1" s="13" t="s">
        <v>20</v>
      </c>
      <c r="T1" s="13"/>
      <c r="U1" s="13"/>
      <c r="V1" s="13"/>
      <c r="W1" s="13"/>
      <c r="X1" s="13"/>
      <c r="Y1" s="13"/>
      <c r="Z1" s="13"/>
      <c r="AA1" s="13"/>
    </row>
    <row r="2" spans="1:27" x14ac:dyDescent="0.25">
      <c r="A2" s="2" t="s">
        <v>1</v>
      </c>
      <c r="B2" s="3" t="s">
        <v>2</v>
      </c>
      <c r="C2" s="2" t="s">
        <v>3</v>
      </c>
      <c r="D2" s="2" t="s">
        <v>4</v>
      </c>
      <c r="E2" s="4" t="s">
        <v>62</v>
      </c>
      <c r="F2" s="4" t="s">
        <v>63</v>
      </c>
      <c r="G2" s="4" t="s">
        <v>23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4" t="s">
        <v>12</v>
      </c>
      <c r="O2" s="2" t="s">
        <v>13</v>
      </c>
      <c r="Q2" s="12" t="s">
        <v>21</v>
      </c>
      <c r="R2" s="12" t="s">
        <v>22</v>
      </c>
      <c r="S2" s="12" t="s">
        <v>22</v>
      </c>
      <c r="T2" s="12" t="s">
        <v>23</v>
      </c>
      <c r="U2" s="12" t="s">
        <v>23</v>
      </c>
      <c r="V2" s="12" t="s">
        <v>12</v>
      </c>
      <c r="W2" s="12" t="s">
        <v>12</v>
      </c>
      <c r="X2" s="12" t="s">
        <v>24</v>
      </c>
      <c r="Y2" s="12" t="s">
        <v>24</v>
      </c>
      <c r="Z2" s="12" t="s">
        <v>18</v>
      </c>
      <c r="AA2" s="12" t="s">
        <v>18</v>
      </c>
    </row>
    <row r="3" spans="1:27" ht="16.5" x14ac:dyDescent="0.3">
      <c r="A3" s="41">
        <v>43658</v>
      </c>
      <c r="B3" s="42" t="s">
        <v>15</v>
      </c>
      <c r="C3" s="43">
        <v>193010</v>
      </c>
      <c r="D3" s="43">
        <v>52.9</v>
      </c>
      <c r="E3" s="43">
        <v>6.9</v>
      </c>
      <c r="F3" s="43">
        <v>3.7</v>
      </c>
      <c r="G3" s="43">
        <v>80</v>
      </c>
      <c r="H3" s="43">
        <v>7.8</v>
      </c>
      <c r="I3" s="43">
        <v>30</v>
      </c>
      <c r="J3" s="44" t="s">
        <v>14</v>
      </c>
      <c r="K3" s="43">
        <v>3.5</v>
      </c>
      <c r="L3" s="43">
        <v>5.2</v>
      </c>
      <c r="M3" s="43">
        <v>45</v>
      </c>
      <c r="N3" s="45">
        <v>90000</v>
      </c>
      <c r="O3" s="45">
        <v>80000</v>
      </c>
      <c r="Q3" s="14">
        <v>43631</v>
      </c>
      <c r="R3" s="56">
        <v>35</v>
      </c>
      <c r="S3" s="56">
        <v>45</v>
      </c>
      <c r="T3" s="56">
        <v>100</v>
      </c>
      <c r="U3" s="56">
        <v>150</v>
      </c>
      <c r="V3" s="56">
        <v>50000</v>
      </c>
      <c r="W3" s="56">
        <v>120000</v>
      </c>
      <c r="X3" s="56">
        <v>23</v>
      </c>
      <c r="Y3" s="56">
        <v>30</v>
      </c>
      <c r="Z3" s="56">
        <v>5</v>
      </c>
      <c r="AA3" s="56">
        <v>11</v>
      </c>
    </row>
    <row r="4" spans="1:27" ht="16.5" x14ac:dyDescent="0.3">
      <c r="A4" s="41">
        <v>43690</v>
      </c>
      <c r="B4" s="42" t="s">
        <v>15</v>
      </c>
      <c r="C4" s="43">
        <v>193469</v>
      </c>
      <c r="D4" s="43">
        <v>27.1</v>
      </c>
      <c r="E4" s="43">
        <v>5.8</v>
      </c>
      <c r="F4" s="43">
        <v>4.0999999999999996</v>
      </c>
      <c r="G4" s="43">
        <v>34.799999999999997</v>
      </c>
      <c r="H4" s="43">
        <v>7.7</v>
      </c>
      <c r="I4" s="43">
        <v>22</v>
      </c>
      <c r="J4" s="43">
        <v>0.2</v>
      </c>
      <c r="K4" s="43">
        <v>2.9</v>
      </c>
      <c r="L4" s="43">
        <v>3.7</v>
      </c>
      <c r="M4" s="43">
        <v>32</v>
      </c>
      <c r="N4" s="45">
        <v>129000</v>
      </c>
      <c r="O4" s="45">
        <v>100000</v>
      </c>
      <c r="Q4" s="14">
        <v>44013</v>
      </c>
      <c r="R4" s="56">
        <v>35</v>
      </c>
      <c r="S4" s="56">
        <v>45</v>
      </c>
      <c r="T4" s="56">
        <v>100</v>
      </c>
      <c r="U4" s="56">
        <v>150</v>
      </c>
      <c r="V4" s="56">
        <v>50000</v>
      </c>
      <c r="W4" s="56">
        <v>120000</v>
      </c>
      <c r="X4" s="56">
        <v>23</v>
      </c>
      <c r="Y4" s="56">
        <v>30</v>
      </c>
      <c r="Z4" s="56">
        <v>5</v>
      </c>
      <c r="AA4" s="56">
        <v>11</v>
      </c>
    </row>
    <row r="5" spans="1:27" ht="16.5" x14ac:dyDescent="0.3">
      <c r="A5" s="41">
        <v>43732</v>
      </c>
      <c r="B5" s="42" t="s">
        <v>15</v>
      </c>
      <c r="C5" s="43">
        <v>194081</v>
      </c>
      <c r="D5" s="43">
        <v>13.2</v>
      </c>
      <c r="E5" s="43">
        <v>8.1999999999999993</v>
      </c>
      <c r="F5" s="43">
        <v>3.9</v>
      </c>
      <c r="G5" s="43">
        <v>4.5999999999999996</v>
      </c>
      <c r="H5" s="43">
        <v>7.4</v>
      </c>
      <c r="I5" s="43">
        <v>36.5</v>
      </c>
      <c r="J5" s="43">
        <v>0.2</v>
      </c>
      <c r="K5" s="43">
        <v>4.5999999999999996</v>
      </c>
      <c r="L5" s="15" t="s">
        <v>16</v>
      </c>
      <c r="M5" s="15" t="s">
        <v>16</v>
      </c>
      <c r="N5" s="45">
        <v>4800</v>
      </c>
      <c r="O5" s="45">
        <v>3300</v>
      </c>
      <c r="Q5" s="14">
        <v>44165</v>
      </c>
      <c r="R5" s="56">
        <v>35</v>
      </c>
      <c r="S5" s="56">
        <v>45</v>
      </c>
      <c r="T5" s="56">
        <v>100</v>
      </c>
      <c r="U5" s="56">
        <v>150</v>
      </c>
      <c r="V5" s="111">
        <v>50000</v>
      </c>
      <c r="W5" s="111">
        <v>120000</v>
      </c>
      <c r="X5" s="56">
        <v>23</v>
      </c>
      <c r="Y5" s="56">
        <v>30</v>
      </c>
      <c r="Z5" s="56">
        <v>5</v>
      </c>
      <c r="AA5" s="56">
        <v>11</v>
      </c>
    </row>
    <row r="6" spans="1:27" ht="16.5" x14ac:dyDescent="0.3">
      <c r="A6" s="41">
        <v>43762</v>
      </c>
      <c r="B6" s="42" t="s">
        <v>15</v>
      </c>
      <c r="C6" s="43">
        <v>194520</v>
      </c>
      <c r="D6" s="43">
        <v>10.7</v>
      </c>
      <c r="E6" s="43">
        <v>5.9</v>
      </c>
      <c r="F6" s="43">
        <v>2.4</v>
      </c>
      <c r="G6" s="43">
        <v>7.3</v>
      </c>
      <c r="H6" s="43">
        <v>7.6</v>
      </c>
      <c r="I6" s="43">
        <v>33.4</v>
      </c>
      <c r="J6" s="43">
        <v>0.2</v>
      </c>
      <c r="K6" s="43">
        <v>4.2</v>
      </c>
      <c r="L6" s="43">
        <v>4.7</v>
      </c>
      <c r="M6" s="43">
        <v>37</v>
      </c>
      <c r="N6" s="45">
        <v>2050</v>
      </c>
      <c r="O6" s="45">
        <v>1900</v>
      </c>
    </row>
    <row r="7" spans="1:27" ht="16.5" x14ac:dyDescent="0.3">
      <c r="A7" s="41">
        <v>43796</v>
      </c>
      <c r="B7" s="42" t="s">
        <v>15</v>
      </c>
      <c r="C7" s="43">
        <v>195088</v>
      </c>
      <c r="D7" s="43">
        <v>45.1</v>
      </c>
      <c r="E7" s="43">
        <v>5.6</v>
      </c>
      <c r="F7" s="43">
        <v>2.4</v>
      </c>
      <c r="G7" s="43">
        <v>60.8</v>
      </c>
      <c r="H7" s="43">
        <v>8.8000000000000007</v>
      </c>
      <c r="I7" s="43">
        <v>19.3</v>
      </c>
      <c r="J7" s="43">
        <v>0.3</v>
      </c>
      <c r="K7" s="43">
        <v>3.7</v>
      </c>
      <c r="L7" s="43">
        <v>4.5999999999999996</v>
      </c>
      <c r="M7" s="43">
        <v>48</v>
      </c>
      <c r="N7" s="45">
        <v>5000</v>
      </c>
      <c r="O7" s="45">
        <v>4500</v>
      </c>
      <c r="Q7" s="153" t="s">
        <v>74</v>
      </c>
      <c r="R7" s="153"/>
      <c r="S7" s="153"/>
      <c r="T7" s="153"/>
      <c r="U7" s="153"/>
      <c r="V7" s="153"/>
      <c r="W7" s="153"/>
      <c r="X7" s="153"/>
      <c r="Y7" s="153"/>
      <c r="Z7" s="153"/>
      <c r="AA7" s="153"/>
    </row>
    <row r="8" spans="1:27" ht="16.5" x14ac:dyDescent="0.3">
      <c r="A8" s="41">
        <v>43809</v>
      </c>
      <c r="B8" s="42" t="s">
        <v>15</v>
      </c>
      <c r="C8" s="43">
        <v>195303</v>
      </c>
      <c r="D8" s="43">
        <v>11.6</v>
      </c>
      <c r="E8" s="43">
        <v>6.6</v>
      </c>
      <c r="F8" s="43">
        <v>4.3</v>
      </c>
      <c r="G8" s="43">
        <v>18.8</v>
      </c>
      <c r="H8" s="43">
        <v>7.6</v>
      </c>
      <c r="I8" s="43">
        <v>27.2</v>
      </c>
      <c r="J8" s="43">
        <v>0.3</v>
      </c>
      <c r="K8" s="43">
        <v>4.5</v>
      </c>
      <c r="L8" s="43">
        <v>4.4000000000000004</v>
      </c>
      <c r="M8" s="43">
        <v>30</v>
      </c>
      <c r="N8" s="45">
        <v>3000</v>
      </c>
      <c r="O8" s="45">
        <v>2000</v>
      </c>
      <c r="X8" s="109"/>
    </row>
    <row r="9" spans="1:27" ht="16.5" x14ac:dyDescent="0.3">
      <c r="A9" s="41">
        <v>43853</v>
      </c>
      <c r="B9" s="42" t="s">
        <v>15</v>
      </c>
      <c r="C9" s="43">
        <v>200311</v>
      </c>
      <c r="D9" s="43">
        <v>31.7</v>
      </c>
      <c r="E9" s="43">
        <v>7</v>
      </c>
      <c r="F9" s="43">
        <v>2.1</v>
      </c>
      <c r="G9" s="43">
        <v>37.6</v>
      </c>
      <c r="H9" s="43">
        <v>7.6</v>
      </c>
      <c r="I9" s="43">
        <v>24</v>
      </c>
      <c r="J9" s="43">
        <v>0.2</v>
      </c>
      <c r="K9" s="43">
        <v>4.5</v>
      </c>
      <c r="L9" s="43">
        <v>4.9000000000000004</v>
      </c>
      <c r="M9" s="43">
        <v>27</v>
      </c>
      <c r="N9" s="45">
        <v>17000</v>
      </c>
      <c r="O9" s="45">
        <v>15000</v>
      </c>
      <c r="X9" s="110"/>
    </row>
    <row r="10" spans="1:27" ht="16.5" x14ac:dyDescent="0.3">
      <c r="A10" s="41">
        <v>43878</v>
      </c>
      <c r="B10" s="42" t="s">
        <v>15</v>
      </c>
      <c r="C10" s="43">
        <v>200745</v>
      </c>
      <c r="D10" s="43">
        <v>16.399999999999999</v>
      </c>
      <c r="E10" s="43">
        <v>4.9000000000000004</v>
      </c>
      <c r="F10" s="43">
        <v>2</v>
      </c>
      <c r="G10" s="43">
        <v>33.799999999999997</v>
      </c>
      <c r="H10" s="43">
        <v>8</v>
      </c>
      <c r="I10" s="43">
        <v>24.1</v>
      </c>
      <c r="J10" s="43">
        <v>0.3</v>
      </c>
      <c r="K10" s="43">
        <v>17.7</v>
      </c>
      <c r="L10" s="43">
        <v>5.4</v>
      </c>
      <c r="M10" s="43">
        <v>33</v>
      </c>
      <c r="N10" s="45">
        <v>20000</v>
      </c>
      <c r="O10" s="45">
        <v>17000</v>
      </c>
      <c r="X10" s="110"/>
    </row>
    <row r="11" spans="1:27" ht="16.5" x14ac:dyDescent="0.3">
      <c r="A11" s="41">
        <v>43894</v>
      </c>
      <c r="B11" s="42" t="s">
        <v>15</v>
      </c>
      <c r="C11" s="43">
        <v>201064</v>
      </c>
      <c r="D11" s="43">
        <v>11.5</v>
      </c>
      <c r="E11" s="43">
        <v>4.9000000000000004</v>
      </c>
      <c r="F11" s="43">
        <v>1.8</v>
      </c>
      <c r="G11" s="43">
        <v>21.4</v>
      </c>
      <c r="H11" s="43">
        <v>7.6</v>
      </c>
      <c r="I11" s="43">
        <v>24.4</v>
      </c>
      <c r="J11" s="44" t="s">
        <v>14</v>
      </c>
      <c r="K11" s="43">
        <v>5.0999999999999996</v>
      </c>
      <c r="L11" s="43">
        <v>5.2</v>
      </c>
      <c r="M11" s="43">
        <v>28</v>
      </c>
      <c r="N11" s="45">
        <v>8500</v>
      </c>
      <c r="O11" s="45">
        <v>5800</v>
      </c>
    </row>
    <row r="12" spans="1:27" ht="16.5" x14ac:dyDescent="0.3">
      <c r="A12" s="41">
        <v>43944</v>
      </c>
      <c r="B12" s="42" t="s">
        <v>15</v>
      </c>
      <c r="C12" s="43">
        <v>201717</v>
      </c>
      <c r="D12" s="43">
        <v>34</v>
      </c>
      <c r="E12" s="43">
        <v>4.9000000000000004</v>
      </c>
      <c r="F12" s="43">
        <v>2.2999999999999998</v>
      </c>
      <c r="G12" s="43">
        <v>48.6</v>
      </c>
      <c r="H12" s="43">
        <v>7.5</v>
      </c>
      <c r="I12" s="43">
        <v>27.2</v>
      </c>
      <c r="J12" s="44" t="s">
        <v>14</v>
      </c>
      <c r="K12" s="43">
        <v>5</v>
      </c>
      <c r="L12" s="43">
        <v>4.9000000000000004</v>
      </c>
      <c r="M12" s="43">
        <v>39</v>
      </c>
      <c r="N12" s="45">
        <v>56000</v>
      </c>
      <c r="O12" s="45">
        <v>39000</v>
      </c>
    </row>
    <row r="13" spans="1:27" ht="16.5" x14ac:dyDescent="0.3">
      <c r="A13" s="41">
        <v>43963</v>
      </c>
      <c r="B13" s="42" t="s">
        <v>15</v>
      </c>
      <c r="C13" s="43">
        <v>201943</v>
      </c>
      <c r="D13" s="43">
        <v>20.6</v>
      </c>
      <c r="E13" s="43">
        <v>5.4</v>
      </c>
      <c r="F13" s="43">
        <v>4.2</v>
      </c>
      <c r="G13" s="43">
        <v>32.799999999999997</v>
      </c>
      <c r="H13" s="43">
        <v>7.4</v>
      </c>
      <c r="I13" s="43">
        <v>29.2</v>
      </c>
      <c r="J13" s="44" t="s">
        <v>14</v>
      </c>
      <c r="K13" s="43">
        <v>5.3</v>
      </c>
      <c r="L13" s="43">
        <v>5.7</v>
      </c>
      <c r="M13" s="43">
        <v>38</v>
      </c>
      <c r="N13" s="45">
        <v>17000</v>
      </c>
      <c r="O13" s="45">
        <v>9000</v>
      </c>
    </row>
    <row r="14" spans="1:27" ht="16.5" x14ac:dyDescent="0.3">
      <c r="A14" s="41">
        <v>43987</v>
      </c>
      <c r="B14" s="42" t="s">
        <v>15</v>
      </c>
      <c r="C14" s="43">
        <v>202294</v>
      </c>
      <c r="D14" s="43">
        <v>22.3</v>
      </c>
      <c r="E14" s="43">
        <v>6.8</v>
      </c>
      <c r="F14" s="43">
        <v>5.9</v>
      </c>
      <c r="G14" s="43">
        <v>37.200000000000003</v>
      </c>
      <c r="H14" s="43">
        <v>8.4</v>
      </c>
      <c r="I14" s="43">
        <v>29.7</v>
      </c>
      <c r="J14" s="44" t="s">
        <v>14</v>
      </c>
      <c r="K14" s="43">
        <v>3.8</v>
      </c>
      <c r="L14" s="43">
        <v>4.9000000000000004</v>
      </c>
      <c r="M14" s="43">
        <v>34</v>
      </c>
      <c r="N14" s="45">
        <v>58000</v>
      </c>
      <c r="O14" s="45">
        <v>29000</v>
      </c>
    </row>
    <row r="15" spans="1:27" ht="16.5" x14ac:dyDescent="0.3">
      <c r="A15" s="121"/>
      <c r="B15" s="122"/>
      <c r="C15" s="38"/>
      <c r="D15" s="38"/>
      <c r="E15" s="38"/>
      <c r="F15" s="38"/>
      <c r="G15" s="38"/>
      <c r="H15" s="38"/>
      <c r="I15" s="38"/>
      <c r="J15" s="39"/>
      <c r="K15" s="38"/>
      <c r="L15" s="38"/>
      <c r="M15" s="38"/>
      <c r="N15" s="40"/>
      <c r="O15" s="40"/>
    </row>
    <row r="16" spans="1:27" ht="16.5" x14ac:dyDescent="0.3">
      <c r="A16" s="121"/>
      <c r="B16" s="122"/>
      <c r="C16" s="38"/>
      <c r="D16" s="38"/>
      <c r="E16" s="38"/>
      <c r="F16" s="38"/>
      <c r="G16" s="38"/>
      <c r="H16" s="38"/>
      <c r="I16" s="38"/>
      <c r="J16" s="39"/>
      <c r="K16" s="38"/>
      <c r="L16" s="38"/>
      <c r="M16" s="38"/>
      <c r="N16" s="40"/>
      <c r="O16" s="40"/>
    </row>
  </sheetData>
  <mergeCells count="2">
    <mergeCell ref="A1:O1"/>
    <mergeCell ref="Q7:AA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selection activeCell="K13" sqref="K13"/>
    </sheetView>
  </sheetViews>
  <sheetFormatPr defaultRowHeight="15" x14ac:dyDescent="0.25"/>
  <cols>
    <col min="1" max="1" width="12.5703125" bestFit="1" customWidth="1"/>
    <col min="18" max="18" width="10.7109375" bestFit="1" customWidth="1"/>
    <col min="19" max="20" width="10.85546875" bestFit="1" customWidth="1"/>
    <col min="23" max="23" width="9.28515625" bestFit="1" customWidth="1"/>
    <col min="24" max="24" width="10.140625" bestFit="1" customWidth="1"/>
  </cols>
  <sheetData>
    <row r="1" spans="1:28" ht="18.75" x14ac:dyDescent="0.3">
      <c r="A1" s="152" t="s">
        <v>25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R1" s="12"/>
      <c r="S1" s="13" t="s">
        <v>19</v>
      </c>
      <c r="T1" s="13" t="s">
        <v>20</v>
      </c>
      <c r="U1" s="13"/>
      <c r="V1" s="13"/>
      <c r="W1" s="13"/>
      <c r="X1" s="13"/>
      <c r="Y1" s="13"/>
      <c r="Z1" s="13"/>
      <c r="AA1" s="13"/>
      <c r="AB1" s="13"/>
    </row>
    <row r="2" spans="1:28" x14ac:dyDescent="0.25">
      <c r="A2" s="2" t="s">
        <v>1</v>
      </c>
      <c r="B2" s="3" t="s">
        <v>2</v>
      </c>
      <c r="C2" s="2" t="s">
        <v>3</v>
      </c>
      <c r="D2" s="2" t="s">
        <v>4</v>
      </c>
      <c r="E2" s="4" t="s">
        <v>62</v>
      </c>
      <c r="F2" s="4" t="s">
        <v>63</v>
      </c>
      <c r="G2" s="4" t="s">
        <v>23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4" t="s">
        <v>12</v>
      </c>
      <c r="O2" s="2" t="s">
        <v>13</v>
      </c>
      <c r="R2" s="12" t="s">
        <v>21</v>
      </c>
      <c r="S2" s="12" t="s">
        <v>138</v>
      </c>
      <c r="T2" s="12" t="s">
        <v>138</v>
      </c>
      <c r="U2" s="12" t="s">
        <v>23</v>
      </c>
      <c r="V2" s="12" t="s">
        <v>23</v>
      </c>
      <c r="W2" s="12" t="s">
        <v>12</v>
      </c>
      <c r="X2" s="12" t="s">
        <v>12</v>
      </c>
      <c r="Y2" s="12" t="s">
        <v>24</v>
      </c>
      <c r="Z2" s="12" t="s">
        <v>24</v>
      </c>
      <c r="AA2" s="12" t="s">
        <v>18</v>
      </c>
      <c r="AB2" s="12" t="s">
        <v>18</v>
      </c>
    </row>
    <row r="3" spans="1:28" ht="16.5" x14ac:dyDescent="0.3">
      <c r="A3" s="46">
        <v>43658</v>
      </c>
      <c r="B3" s="42" t="s">
        <v>26</v>
      </c>
      <c r="C3" s="47">
        <v>193011</v>
      </c>
      <c r="D3" s="48">
        <v>29.3</v>
      </c>
      <c r="E3" s="48">
        <v>5.4</v>
      </c>
      <c r="F3" s="48">
        <v>3.5</v>
      </c>
      <c r="G3" s="48">
        <v>44.4</v>
      </c>
      <c r="H3" s="48">
        <v>7.9</v>
      </c>
      <c r="I3" s="48">
        <v>31.4</v>
      </c>
      <c r="J3" s="49" t="s">
        <v>14</v>
      </c>
      <c r="K3" s="48">
        <v>4.9000000000000004</v>
      </c>
      <c r="L3" s="48">
        <v>5.3</v>
      </c>
      <c r="M3" s="48">
        <v>40</v>
      </c>
      <c r="N3" s="50">
        <v>180000</v>
      </c>
      <c r="O3" s="50">
        <v>160000</v>
      </c>
      <c r="R3" s="14">
        <v>43631</v>
      </c>
      <c r="S3" s="56">
        <v>35</v>
      </c>
      <c r="T3" s="56">
        <v>45</v>
      </c>
      <c r="U3" s="56">
        <v>100</v>
      </c>
      <c r="V3" s="56">
        <v>150</v>
      </c>
      <c r="W3" s="111">
        <v>50000</v>
      </c>
      <c r="X3" s="111">
        <v>120000</v>
      </c>
      <c r="Y3" s="56">
        <v>23</v>
      </c>
      <c r="Z3" s="56">
        <v>30</v>
      </c>
      <c r="AA3" s="56">
        <v>5</v>
      </c>
      <c r="AB3" s="56">
        <v>11</v>
      </c>
    </row>
    <row r="4" spans="1:28" ht="16.5" x14ac:dyDescent="0.3">
      <c r="A4" s="46">
        <v>43690</v>
      </c>
      <c r="B4" s="42" t="s">
        <v>26</v>
      </c>
      <c r="C4" s="47">
        <v>193470</v>
      </c>
      <c r="D4" s="48">
        <v>24.9</v>
      </c>
      <c r="E4" s="48">
        <v>6.5</v>
      </c>
      <c r="F4" s="48">
        <v>5</v>
      </c>
      <c r="G4" s="48">
        <v>41.8</v>
      </c>
      <c r="H4" s="48">
        <v>8.1</v>
      </c>
      <c r="I4" s="48">
        <v>19.899999999999999</v>
      </c>
      <c r="J4" s="48">
        <v>0.3</v>
      </c>
      <c r="K4" s="48">
        <v>2.7</v>
      </c>
      <c r="L4" s="48">
        <v>3.5</v>
      </c>
      <c r="M4" s="48">
        <v>23</v>
      </c>
      <c r="N4" s="50">
        <v>170000</v>
      </c>
      <c r="O4" s="50">
        <v>120000</v>
      </c>
      <c r="R4" s="14">
        <v>44013</v>
      </c>
      <c r="S4" s="56">
        <v>35</v>
      </c>
      <c r="T4" s="56">
        <v>45</v>
      </c>
      <c r="U4" s="56">
        <v>100</v>
      </c>
      <c r="V4" s="56">
        <v>150</v>
      </c>
      <c r="W4" s="111">
        <v>50000</v>
      </c>
      <c r="X4" s="111">
        <v>120000</v>
      </c>
      <c r="Y4" s="56">
        <v>23</v>
      </c>
      <c r="Z4" s="56">
        <v>30</v>
      </c>
      <c r="AA4" s="56">
        <v>5</v>
      </c>
      <c r="AB4" s="56">
        <v>11</v>
      </c>
    </row>
    <row r="5" spans="1:28" ht="16.5" x14ac:dyDescent="0.3">
      <c r="A5" s="46">
        <v>43732</v>
      </c>
      <c r="B5" s="42" t="s">
        <v>26</v>
      </c>
      <c r="C5" s="47">
        <v>194082</v>
      </c>
      <c r="D5" s="48">
        <v>13.7</v>
      </c>
      <c r="E5" s="48">
        <v>9.4</v>
      </c>
      <c r="F5" s="48">
        <v>3.4</v>
      </c>
      <c r="G5" s="48">
        <v>8.9</v>
      </c>
      <c r="H5" s="48">
        <v>7.3</v>
      </c>
      <c r="I5" s="48">
        <v>30.7</v>
      </c>
      <c r="J5" s="48">
        <v>0.2</v>
      </c>
      <c r="K5" s="48">
        <v>4.2</v>
      </c>
      <c r="L5" s="8" t="s">
        <v>16</v>
      </c>
      <c r="M5" s="8" t="s">
        <v>16</v>
      </c>
      <c r="N5" s="50">
        <v>23000</v>
      </c>
      <c r="O5" s="50">
        <v>20000</v>
      </c>
      <c r="R5" s="14">
        <v>44165</v>
      </c>
      <c r="S5" s="56">
        <v>35</v>
      </c>
      <c r="T5" s="56">
        <v>45</v>
      </c>
      <c r="U5" s="56">
        <v>100</v>
      </c>
      <c r="V5" s="56">
        <v>150</v>
      </c>
      <c r="W5" s="111">
        <v>50000</v>
      </c>
      <c r="X5" s="111">
        <v>120000</v>
      </c>
      <c r="Y5" s="56">
        <v>23</v>
      </c>
      <c r="Z5" s="56">
        <v>30</v>
      </c>
      <c r="AA5" s="56">
        <v>5</v>
      </c>
      <c r="AB5" s="56">
        <v>11</v>
      </c>
    </row>
    <row r="6" spans="1:28" ht="16.5" x14ac:dyDescent="0.3">
      <c r="A6" s="46">
        <v>43762</v>
      </c>
      <c r="B6" s="42" t="s">
        <v>26</v>
      </c>
      <c r="C6" s="47">
        <v>194521</v>
      </c>
      <c r="D6" s="48">
        <v>6.7</v>
      </c>
      <c r="E6" s="48">
        <v>4.7</v>
      </c>
      <c r="F6" s="48">
        <v>1.7</v>
      </c>
      <c r="G6" s="48">
        <v>0.3</v>
      </c>
      <c r="H6" s="48">
        <v>7.7</v>
      </c>
      <c r="I6" s="48">
        <v>33.700000000000003</v>
      </c>
      <c r="J6" s="48">
        <v>0.3</v>
      </c>
      <c r="K6" s="48">
        <v>4.4000000000000004</v>
      </c>
      <c r="L6" s="48">
        <v>4.7</v>
      </c>
      <c r="M6" s="48">
        <v>41</v>
      </c>
      <c r="N6" s="48">
        <v>550</v>
      </c>
      <c r="O6" s="48">
        <v>450</v>
      </c>
    </row>
    <row r="7" spans="1:28" ht="16.5" x14ac:dyDescent="0.3">
      <c r="A7" s="46">
        <v>43796</v>
      </c>
      <c r="B7" s="42" t="s">
        <v>26</v>
      </c>
      <c r="C7" s="47">
        <v>195089</v>
      </c>
      <c r="D7" s="48">
        <v>19.5</v>
      </c>
      <c r="E7" s="48">
        <v>5.2</v>
      </c>
      <c r="F7" s="48">
        <v>1.1000000000000001</v>
      </c>
      <c r="G7" s="48">
        <v>40.799999999999997</v>
      </c>
      <c r="H7" s="48">
        <v>8.4</v>
      </c>
      <c r="I7" s="48">
        <v>26.8</v>
      </c>
      <c r="J7" s="48">
        <v>0.3</v>
      </c>
      <c r="K7" s="48">
        <v>5</v>
      </c>
      <c r="L7" s="48">
        <v>5.0999999999999996</v>
      </c>
      <c r="M7" s="48">
        <v>59</v>
      </c>
      <c r="N7" s="50">
        <v>52000</v>
      </c>
      <c r="O7" s="50">
        <v>30000</v>
      </c>
    </row>
    <row r="8" spans="1:28" ht="16.5" x14ac:dyDescent="0.3">
      <c r="A8" s="46">
        <v>43809</v>
      </c>
      <c r="B8" s="42" t="s">
        <v>26</v>
      </c>
      <c r="C8" s="47">
        <v>195304</v>
      </c>
      <c r="D8" s="48">
        <v>17.2</v>
      </c>
      <c r="E8" s="48">
        <v>3.5</v>
      </c>
      <c r="F8" s="48">
        <v>1.7</v>
      </c>
      <c r="G8" s="48">
        <v>35</v>
      </c>
      <c r="H8" s="48">
        <v>7.8</v>
      </c>
      <c r="I8" s="48">
        <v>23.9</v>
      </c>
      <c r="J8" s="48">
        <v>0.3</v>
      </c>
      <c r="K8" s="48">
        <v>4.2</v>
      </c>
      <c r="L8" s="48">
        <v>4.2</v>
      </c>
      <c r="M8" s="48">
        <v>28</v>
      </c>
      <c r="N8" s="50">
        <v>22000</v>
      </c>
      <c r="O8" s="50">
        <v>12000</v>
      </c>
      <c r="R8" s="153" t="s">
        <v>74</v>
      </c>
      <c r="S8" s="153"/>
      <c r="T8" s="153"/>
      <c r="U8" s="153"/>
      <c r="V8" s="153"/>
      <c r="W8" s="153"/>
      <c r="X8" s="153"/>
      <c r="Y8" s="153"/>
      <c r="Z8" s="153"/>
      <c r="AA8" s="153"/>
      <c r="AB8" s="153"/>
    </row>
    <row r="9" spans="1:28" ht="16.5" x14ac:dyDescent="0.3">
      <c r="A9" s="46">
        <v>43853</v>
      </c>
      <c r="B9" s="42" t="s">
        <v>26</v>
      </c>
      <c r="C9" s="47">
        <v>200312</v>
      </c>
      <c r="D9" s="48">
        <v>14.4</v>
      </c>
      <c r="E9" s="48">
        <v>8.1</v>
      </c>
      <c r="F9" s="48">
        <v>3.7</v>
      </c>
      <c r="G9" s="48">
        <v>32</v>
      </c>
      <c r="H9" s="48">
        <v>8.5</v>
      </c>
      <c r="I9" s="48">
        <v>22.1</v>
      </c>
      <c r="J9" s="48">
        <v>0.3</v>
      </c>
      <c r="K9" s="48">
        <v>4.9000000000000004</v>
      </c>
      <c r="L9" s="48">
        <v>5.3</v>
      </c>
      <c r="M9" s="48">
        <v>26</v>
      </c>
      <c r="N9" s="50">
        <v>9100</v>
      </c>
      <c r="O9" s="50">
        <v>6800</v>
      </c>
    </row>
    <row r="10" spans="1:28" ht="16.5" x14ac:dyDescent="0.3">
      <c r="A10" s="46">
        <v>43878</v>
      </c>
      <c r="B10" s="42" t="s">
        <v>26</v>
      </c>
      <c r="C10" s="47">
        <v>200746</v>
      </c>
      <c r="D10" s="48">
        <v>38.9</v>
      </c>
      <c r="E10" s="48">
        <v>8.1999999999999993</v>
      </c>
      <c r="F10" s="48">
        <v>2.8</v>
      </c>
      <c r="G10" s="48">
        <v>45.8</v>
      </c>
      <c r="H10" s="48">
        <v>7.3</v>
      </c>
      <c r="I10" s="48">
        <v>23.3</v>
      </c>
      <c r="J10" s="48">
        <v>0.3</v>
      </c>
      <c r="K10" s="48">
        <v>12.4</v>
      </c>
      <c r="L10" s="48">
        <v>6.2</v>
      </c>
      <c r="M10" s="48">
        <v>31</v>
      </c>
      <c r="N10" s="48">
        <v>900</v>
      </c>
      <c r="O10" s="48">
        <v>900</v>
      </c>
    </row>
    <row r="11" spans="1:28" ht="16.5" x14ac:dyDescent="0.3">
      <c r="A11" s="46">
        <v>43894</v>
      </c>
      <c r="B11" s="42" t="s">
        <v>26</v>
      </c>
      <c r="C11" s="47">
        <v>201065</v>
      </c>
      <c r="D11" s="48">
        <v>19.3</v>
      </c>
      <c r="E11" s="48">
        <v>10.6</v>
      </c>
      <c r="F11" s="48">
        <v>6.6</v>
      </c>
      <c r="G11" s="48">
        <v>15.8</v>
      </c>
      <c r="H11" s="48">
        <v>7.8</v>
      </c>
      <c r="I11" s="48">
        <v>26.6</v>
      </c>
      <c r="J11" s="48">
        <v>0.3</v>
      </c>
      <c r="K11" s="48">
        <v>10.199999999999999</v>
      </c>
      <c r="L11" s="48">
        <v>5.3</v>
      </c>
      <c r="M11" s="48">
        <v>34</v>
      </c>
      <c r="N11" s="50">
        <v>53000</v>
      </c>
      <c r="O11" s="50">
        <v>42000</v>
      </c>
    </row>
    <row r="12" spans="1:28" ht="16.5" x14ac:dyDescent="0.3">
      <c r="A12" s="46">
        <v>43944</v>
      </c>
      <c r="B12" s="42" t="s">
        <v>26</v>
      </c>
      <c r="C12" s="47">
        <v>201718</v>
      </c>
      <c r="D12" s="48">
        <v>25.4</v>
      </c>
      <c r="E12" s="48">
        <v>5.6</v>
      </c>
      <c r="F12" s="48">
        <v>2.4</v>
      </c>
      <c r="G12" s="48">
        <v>39.6</v>
      </c>
      <c r="H12" s="48">
        <v>7.6</v>
      </c>
      <c r="I12" s="48">
        <v>29.9</v>
      </c>
      <c r="J12" s="49" t="s">
        <v>14</v>
      </c>
      <c r="K12" s="48">
        <v>4.2</v>
      </c>
      <c r="L12" s="48">
        <v>5.2</v>
      </c>
      <c r="M12" s="48">
        <v>34</v>
      </c>
      <c r="N12" s="50">
        <v>44000</v>
      </c>
      <c r="O12" s="50">
        <v>34000</v>
      </c>
    </row>
    <row r="13" spans="1:28" ht="16.5" x14ac:dyDescent="0.3">
      <c r="A13" s="46">
        <v>43963</v>
      </c>
      <c r="B13" s="42" t="s">
        <v>26</v>
      </c>
      <c r="C13" s="47">
        <v>201944</v>
      </c>
      <c r="D13" s="48">
        <v>16.2</v>
      </c>
      <c r="E13" s="48">
        <v>5.2</v>
      </c>
      <c r="F13" s="48">
        <v>4.5</v>
      </c>
      <c r="G13" s="48">
        <v>21</v>
      </c>
      <c r="H13" s="48">
        <v>7.6</v>
      </c>
      <c r="I13" s="48">
        <v>32</v>
      </c>
      <c r="J13" s="49" t="s">
        <v>14</v>
      </c>
      <c r="K13" s="48">
        <v>4.5999999999999996</v>
      </c>
      <c r="L13" s="48">
        <v>4.8</v>
      </c>
      <c r="M13" s="48">
        <v>35</v>
      </c>
      <c r="N13" s="50">
        <v>8000</v>
      </c>
      <c r="O13" s="50">
        <v>7000</v>
      </c>
    </row>
    <row r="14" spans="1:28" ht="16.5" x14ac:dyDescent="0.3">
      <c r="A14" s="46">
        <v>43987</v>
      </c>
      <c r="B14" s="42" t="s">
        <v>26</v>
      </c>
      <c r="C14" s="47">
        <v>202295</v>
      </c>
      <c r="D14" s="48">
        <v>28.1</v>
      </c>
      <c r="E14" s="48">
        <v>4.8</v>
      </c>
      <c r="F14" s="48">
        <v>3.1</v>
      </c>
      <c r="G14" s="48">
        <v>33.200000000000003</v>
      </c>
      <c r="H14" s="48">
        <v>7.4</v>
      </c>
      <c r="I14" s="48">
        <v>32.1</v>
      </c>
      <c r="J14" s="49" t="s">
        <v>14</v>
      </c>
      <c r="K14" s="48">
        <v>14</v>
      </c>
      <c r="L14" s="48">
        <v>4.5</v>
      </c>
      <c r="M14" s="48">
        <v>32</v>
      </c>
      <c r="N14" s="50">
        <v>22000</v>
      </c>
      <c r="O14" s="50">
        <v>16000</v>
      </c>
    </row>
    <row r="15" spans="1:28" ht="16.5" x14ac:dyDescent="0.3">
      <c r="A15" s="121"/>
      <c r="B15" s="122"/>
      <c r="C15" s="38"/>
      <c r="D15" s="38"/>
      <c r="E15" s="38"/>
      <c r="F15" s="38"/>
      <c r="G15" s="38"/>
      <c r="H15" s="38"/>
      <c r="I15" s="38"/>
      <c r="J15" s="39"/>
      <c r="K15" s="38"/>
      <c r="L15" s="38"/>
      <c r="M15" s="38"/>
      <c r="N15" s="40"/>
      <c r="O15" s="40"/>
    </row>
    <row r="16" spans="1:28" ht="16.5" x14ac:dyDescent="0.3">
      <c r="A16" s="121"/>
      <c r="B16" s="122"/>
      <c r="C16" s="38"/>
      <c r="D16" s="38"/>
      <c r="E16" s="38"/>
      <c r="F16" s="38"/>
      <c r="G16" s="38"/>
      <c r="H16" s="38"/>
      <c r="I16" s="38"/>
      <c r="J16" s="39"/>
      <c r="K16" s="38"/>
      <c r="L16" s="38"/>
      <c r="M16" s="38"/>
      <c r="N16" s="40"/>
      <c r="O16" s="40"/>
    </row>
  </sheetData>
  <mergeCells count="2">
    <mergeCell ref="A1:O1"/>
    <mergeCell ref="R8:AB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"/>
  <sheetViews>
    <sheetView topLeftCell="E1" workbookViewId="0">
      <selection activeCell="O9" sqref="O9"/>
    </sheetView>
  </sheetViews>
  <sheetFormatPr defaultRowHeight="15" x14ac:dyDescent="0.25"/>
  <cols>
    <col min="1" max="1" width="11.85546875" bestFit="1" customWidth="1"/>
    <col min="17" max="17" width="10.140625" bestFit="1" customWidth="1"/>
    <col min="20" max="20" width="11.85546875" bestFit="1" customWidth="1"/>
    <col min="21" max="21" width="8.140625" bestFit="1" customWidth="1"/>
    <col min="26" max="26" width="12" bestFit="1" customWidth="1"/>
  </cols>
  <sheetData>
    <row r="1" spans="1:35" ht="15.75" customHeight="1" x14ac:dyDescent="0.25">
      <c r="A1" s="154" t="s">
        <v>40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T1" s="19"/>
      <c r="U1" s="155" t="s">
        <v>60</v>
      </c>
      <c r="V1" s="155"/>
      <c r="W1" s="155" t="s">
        <v>61</v>
      </c>
      <c r="X1" s="155"/>
      <c r="Z1" s="16"/>
      <c r="AA1" s="156" t="s">
        <v>60</v>
      </c>
      <c r="AB1" s="157"/>
      <c r="AC1" s="158"/>
      <c r="AD1" s="156" t="s">
        <v>61</v>
      </c>
      <c r="AE1" s="157"/>
      <c r="AF1" s="158"/>
      <c r="AG1" s="156" t="s">
        <v>52</v>
      </c>
      <c r="AH1" s="157"/>
      <c r="AI1" s="158"/>
    </row>
    <row r="2" spans="1:35" ht="45.75" thickBot="1" x14ac:dyDescent="0.3">
      <c r="A2" s="57" t="s">
        <v>41</v>
      </c>
      <c r="B2" s="58" t="s">
        <v>42</v>
      </c>
      <c r="C2" s="58" t="s">
        <v>43</v>
      </c>
      <c r="D2" s="58" t="s">
        <v>27</v>
      </c>
      <c r="E2" s="58" t="s">
        <v>28</v>
      </c>
      <c r="F2" s="58" t="s">
        <v>17</v>
      </c>
      <c r="G2" s="58" t="s">
        <v>29</v>
      </c>
      <c r="H2" s="58" t="s">
        <v>30</v>
      </c>
      <c r="I2" s="58" t="s">
        <v>31</v>
      </c>
      <c r="J2" s="58" t="s">
        <v>32</v>
      </c>
      <c r="K2" s="58" t="s">
        <v>33</v>
      </c>
      <c r="L2" s="58" t="s">
        <v>18</v>
      </c>
      <c r="M2" s="58" t="s">
        <v>34</v>
      </c>
      <c r="N2" s="58" t="s">
        <v>35</v>
      </c>
      <c r="O2" s="58" t="s">
        <v>36</v>
      </c>
      <c r="P2" s="58" t="s">
        <v>37</v>
      </c>
      <c r="Q2" s="58" t="s">
        <v>38</v>
      </c>
      <c r="R2" s="58" t="s">
        <v>39</v>
      </c>
      <c r="T2" s="17" t="s">
        <v>41</v>
      </c>
      <c r="U2" s="18" t="s">
        <v>57</v>
      </c>
      <c r="V2" s="18" t="s">
        <v>64</v>
      </c>
      <c r="W2" s="18" t="s">
        <v>57</v>
      </c>
      <c r="X2" s="18" t="s">
        <v>72</v>
      </c>
      <c r="Z2" s="17" t="s">
        <v>41</v>
      </c>
      <c r="AA2" s="18" t="s">
        <v>58</v>
      </c>
      <c r="AB2" s="18" t="s">
        <v>59</v>
      </c>
      <c r="AC2" s="18" t="s">
        <v>57</v>
      </c>
      <c r="AD2" s="18" t="s">
        <v>58</v>
      </c>
      <c r="AE2" s="18" t="s">
        <v>59</v>
      </c>
      <c r="AF2" s="18" t="s">
        <v>57</v>
      </c>
      <c r="AG2" s="18" t="s">
        <v>58</v>
      </c>
      <c r="AH2" s="18" t="s">
        <v>59</v>
      </c>
      <c r="AI2" s="18" t="s">
        <v>57</v>
      </c>
    </row>
    <row r="3" spans="1:35" ht="15.75" x14ac:dyDescent="0.25">
      <c r="A3" s="59">
        <v>43654</v>
      </c>
      <c r="B3" s="60">
        <v>1</v>
      </c>
      <c r="C3" s="61">
        <v>192930</v>
      </c>
      <c r="D3" s="61">
        <v>4.2</v>
      </c>
      <c r="E3" s="61">
        <v>15</v>
      </c>
      <c r="F3" s="61">
        <v>3</v>
      </c>
      <c r="G3" s="61">
        <v>7.0000000000000007E-2</v>
      </c>
      <c r="H3" s="61">
        <v>0.5</v>
      </c>
      <c r="I3" s="61">
        <v>0.11</v>
      </c>
      <c r="J3" s="62" t="s">
        <v>14</v>
      </c>
      <c r="K3" s="63"/>
      <c r="L3" s="61">
        <v>0.02</v>
      </c>
      <c r="M3" s="61">
        <v>7</v>
      </c>
      <c r="N3" s="61">
        <v>0.02</v>
      </c>
      <c r="O3" s="62" t="s">
        <v>44</v>
      </c>
      <c r="P3" s="62" t="s">
        <v>16</v>
      </c>
      <c r="Q3" s="62" t="s">
        <v>44</v>
      </c>
      <c r="R3" s="64" t="s">
        <v>16</v>
      </c>
      <c r="T3" s="91">
        <v>43654</v>
      </c>
      <c r="U3" s="92" t="s">
        <v>16</v>
      </c>
      <c r="V3" s="93">
        <v>2</v>
      </c>
      <c r="W3" s="92" t="s">
        <v>16</v>
      </c>
      <c r="X3" s="93">
        <v>3</v>
      </c>
      <c r="Y3" s="94"/>
      <c r="Z3" s="91">
        <v>43654</v>
      </c>
      <c r="AA3" s="92" t="s">
        <v>44</v>
      </c>
      <c r="AB3" s="124">
        <v>0.2</v>
      </c>
      <c r="AC3" s="92" t="s">
        <v>16</v>
      </c>
      <c r="AD3" s="93">
        <v>6</v>
      </c>
      <c r="AE3" s="124">
        <v>0.25</v>
      </c>
      <c r="AF3" s="92" t="s">
        <v>16</v>
      </c>
      <c r="AG3" s="93">
        <v>1</v>
      </c>
      <c r="AH3" s="93">
        <v>0.03</v>
      </c>
      <c r="AI3" s="92" t="s">
        <v>16</v>
      </c>
    </row>
    <row r="4" spans="1:35" ht="15.75" x14ac:dyDescent="0.25">
      <c r="A4" s="65">
        <v>43698</v>
      </c>
      <c r="B4" s="66">
        <v>1</v>
      </c>
      <c r="C4" s="67">
        <v>193600</v>
      </c>
      <c r="D4" s="67">
        <v>3.7</v>
      </c>
      <c r="E4" s="67">
        <v>13.1</v>
      </c>
      <c r="F4" s="67">
        <v>6.9</v>
      </c>
      <c r="G4" s="67">
        <v>0.09</v>
      </c>
      <c r="H4" s="67">
        <v>1.5</v>
      </c>
      <c r="I4" s="68" t="s">
        <v>45</v>
      </c>
      <c r="J4" s="67">
        <v>0.5</v>
      </c>
      <c r="K4" s="69"/>
      <c r="L4" s="67">
        <v>0.03</v>
      </c>
      <c r="M4" s="67">
        <v>12</v>
      </c>
      <c r="N4" s="67">
        <v>0.03</v>
      </c>
      <c r="O4" s="67">
        <v>4</v>
      </c>
      <c r="P4" s="68" t="s">
        <v>16</v>
      </c>
      <c r="Q4" s="67">
        <v>3</v>
      </c>
      <c r="R4" s="70">
        <v>2</v>
      </c>
      <c r="T4" s="91">
        <v>43698</v>
      </c>
      <c r="U4" s="92" t="s">
        <v>49</v>
      </c>
      <c r="V4" s="93">
        <v>2</v>
      </c>
      <c r="W4" s="93">
        <v>5</v>
      </c>
      <c r="X4" s="93">
        <v>9</v>
      </c>
      <c r="Y4" s="94"/>
      <c r="Z4" s="91">
        <v>43698</v>
      </c>
      <c r="AA4" s="93">
        <v>3</v>
      </c>
      <c r="AB4" s="124">
        <v>0.19</v>
      </c>
      <c r="AC4" s="92" t="s">
        <v>49</v>
      </c>
      <c r="AD4" s="93">
        <v>10</v>
      </c>
      <c r="AE4" s="124">
        <v>0.23</v>
      </c>
      <c r="AF4" s="93">
        <v>5</v>
      </c>
      <c r="AG4" s="92" t="s">
        <v>44</v>
      </c>
      <c r="AH4" s="93">
        <v>0.01</v>
      </c>
      <c r="AI4" s="92" t="s">
        <v>56</v>
      </c>
    </row>
    <row r="5" spans="1:35" ht="15.75" x14ac:dyDescent="0.25">
      <c r="A5" s="65">
        <v>43718</v>
      </c>
      <c r="B5" s="66">
        <v>1</v>
      </c>
      <c r="C5" s="67">
        <v>193882</v>
      </c>
      <c r="D5" s="67">
        <v>3.9</v>
      </c>
      <c r="E5" s="67">
        <v>12.6</v>
      </c>
      <c r="F5" s="67">
        <v>6.1</v>
      </c>
      <c r="G5" s="67">
        <v>0.08</v>
      </c>
      <c r="H5" s="67">
        <v>0.5</v>
      </c>
      <c r="I5" s="68" t="s">
        <v>45</v>
      </c>
      <c r="J5" s="67">
        <v>0.3</v>
      </c>
      <c r="K5" s="69"/>
      <c r="L5" s="67">
        <v>0.02</v>
      </c>
      <c r="M5" s="67">
        <v>8</v>
      </c>
      <c r="N5" s="67">
        <v>0.03</v>
      </c>
      <c r="O5" s="68" t="s">
        <v>44</v>
      </c>
      <c r="P5" s="68" t="s">
        <v>16</v>
      </c>
      <c r="Q5" s="67">
        <v>2</v>
      </c>
      <c r="R5" s="70">
        <v>1</v>
      </c>
      <c r="T5" s="91">
        <v>43718</v>
      </c>
      <c r="U5" s="92" t="s">
        <v>50</v>
      </c>
      <c r="V5" s="93">
        <v>1</v>
      </c>
      <c r="W5" s="93">
        <v>4</v>
      </c>
      <c r="X5" s="93">
        <v>8</v>
      </c>
      <c r="Y5" s="94"/>
      <c r="Z5" s="91">
        <v>43718</v>
      </c>
      <c r="AA5" s="93">
        <v>2</v>
      </c>
      <c r="AB5" s="124">
        <v>0.18</v>
      </c>
      <c r="AC5" s="92" t="s">
        <v>50</v>
      </c>
      <c r="AD5" s="93">
        <v>9</v>
      </c>
      <c r="AE5" s="124">
        <v>0.3</v>
      </c>
      <c r="AF5" s="93">
        <v>4</v>
      </c>
      <c r="AG5" s="92" t="s">
        <v>44</v>
      </c>
      <c r="AH5" s="93">
        <v>0.01</v>
      </c>
      <c r="AI5" s="124">
        <v>380</v>
      </c>
    </row>
    <row r="6" spans="1:35" ht="15.75" x14ac:dyDescent="0.25">
      <c r="A6" s="65">
        <v>43749</v>
      </c>
      <c r="B6" s="66">
        <v>1</v>
      </c>
      <c r="C6" s="67">
        <v>194339</v>
      </c>
      <c r="D6" s="67">
        <v>3.57</v>
      </c>
      <c r="E6" s="67">
        <v>11.6</v>
      </c>
      <c r="F6" s="67">
        <v>6.1</v>
      </c>
      <c r="G6" s="67">
        <v>0.08</v>
      </c>
      <c r="H6" s="67">
        <v>0.3</v>
      </c>
      <c r="I6" s="68" t="s">
        <v>45</v>
      </c>
      <c r="J6" s="68" t="s">
        <v>14</v>
      </c>
      <c r="K6" s="69"/>
      <c r="L6" s="67">
        <v>0.01</v>
      </c>
      <c r="M6" s="67">
        <v>8</v>
      </c>
      <c r="N6" s="67">
        <v>0.02</v>
      </c>
      <c r="O6" s="68" t="s">
        <v>44</v>
      </c>
      <c r="P6" s="68" t="s">
        <v>16</v>
      </c>
      <c r="Q6" s="68" t="s">
        <v>44</v>
      </c>
      <c r="R6" s="71" t="s">
        <v>16</v>
      </c>
      <c r="T6" s="91">
        <v>43749</v>
      </c>
      <c r="U6" s="92" t="s">
        <v>16</v>
      </c>
      <c r="V6" s="92" t="s">
        <v>44</v>
      </c>
      <c r="W6" s="93">
        <v>2</v>
      </c>
      <c r="X6" s="93">
        <v>6</v>
      </c>
      <c r="Y6" s="94"/>
      <c r="Z6" s="91">
        <v>43749</v>
      </c>
      <c r="AA6" s="92" t="s">
        <v>44</v>
      </c>
      <c r="AB6" s="124">
        <v>0.22</v>
      </c>
      <c r="AC6" s="92" t="s">
        <v>16</v>
      </c>
      <c r="AD6" s="93">
        <v>4</v>
      </c>
      <c r="AE6" s="93">
        <v>0.04</v>
      </c>
      <c r="AF6" s="93">
        <v>2</v>
      </c>
      <c r="AG6" s="93">
        <v>1</v>
      </c>
      <c r="AH6" s="93">
        <v>0.01</v>
      </c>
      <c r="AI6" s="93">
        <v>11</v>
      </c>
    </row>
    <row r="7" spans="1:35" ht="15.75" x14ac:dyDescent="0.25">
      <c r="A7" s="65">
        <v>43790</v>
      </c>
      <c r="B7" s="66">
        <v>1</v>
      </c>
      <c r="C7" s="67">
        <v>194973</v>
      </c>
      <c r="D7" s="67">
        <v>3.85</v>
      </c>
      <c r="E7" s="67">
        <v>11.3</v>
      </c>
      <c r="F7" s="67">
        <v>6.4</v>
      </c>
      <c r="G7" s="67">
        <v>0.08</v>
      </c>
      <c r="H7" s="67">
        <v>1</v>
      </c>
      <c r="I7" s="68" t="s">
        <v>45</v>
      </c>
      <c r="J7" s="67">
        <v>0.3</v>
      </c>
      <c r="K7" s="69"/>
      <c r="L7" s="67">
        <v>0.09</v>
      </c>
      <c r="M7" s="67">
        <v>8</v>
      </c>
      <c r="N7" s="67">
        <v>0.02</v>
      </c>
      <c r="O7" s="68" t="s">
        <v>44</v>
      </c>
      <c r="P7" s="68" t="s">
        <v>46</v>
      </c>
      <c r="Q7" s="68" t="s">
        <v>44</v>
      </c>
      <c r="R7" s="71" t="s">
        <v>46</v>
      </c>
      <c r="T7" s="91">
        <v>43790</v>
      </c>
      <c r="U7" s="92" t="s">
        <v>16</v>
      </c>
      <c r="V7" s="93">
        <v>2</v>
      </c>
      <c r="W7" s="93">
        <v>1</v>
      </c>
      <c r="X7" s="93">
        <v>2</v>
      </c>
      <c r="Y7" s="94"/>
      <c r="Z7" s="91">
        <v>43790</v>
      </c>
      <c r="AA7" s="93">
        <v>6</v>
      </c>
      <c r="AB7" s="124">
        <v>0.18</v>
      </c>
      <c r="AC7" s="92" t="s">
        <v>16</v>
      </c>
      <c r="AD7" s="93">
        <v>5</v>
      </c>
      <c r="AE7" s="124">
        <v>0.25</v>
      </c>
      <c r="AF7" s="93">
        <v>1</v>
      </c>
      <c r="AG7" s="92" t="s">
        <v>44</v>
      </c>
      <c r="AH7" s="93">
        <v>0.02</v>
      </c>
      <c r="AI7" s="124">
        <v>110</v>
      </c>
    </row>
    <row r="8" spans="1:35" ht="15.75" x14ac:dyDescent="0.25">
      <c r="A8" s="65">
        <v>43803</v>
      </c>
      <c r="B8" s="66">
        <v>1</v>
      </c>
      <c r="C8" s="67">
        <v>195205</v>
      </c>
      <c r="D8" s="67">
        <v>3.66</v>
      </c>
      <c r="E8" s="67">
        <v>11.3</v>
      </c>
      <c r="F8" s="67">
        <v>6.3</v>
      </c>
      <c r="G8" s="67">
        <v>0.08</v>
      </c>
      <c r="H8" s="67">
        <v>0.8</v>
      </c>
      <c r="I8" s="68" t="s">
        <v>45</v>
      </c>
      <c r="J8" s="67">
        <v>0.2</v>
      </c>
      <c r="K8" s="69"/>
      <c r="L8" s="67">
        <v>0.02</v>
      </c>
      <c r="M8" s="67">
        <v>9</v>
      </c>
      <c r="N8" s="67">
        <v>0.05</v>
      </c>
      <c r="O8" s="68" t="s">
        <v>44</v>
      </c>
      <c r="P8" s="68" t="s">
        <v>16</v>
      </c>
      <c r="Q8" s="67">
        <v>1</v>
      </c>
      <c r="R8" s="70">
        <v>1</v>
      </c>
      <c r="T8" s="91">
        <v>43803</v>
      </c>
      <c r="U8" s="92" t="s">
        <v>50</v>
      </c>
      <c r="V8" s="92" t="s">
        <v>44</v>
      </c>
      <c r="W8" s="93">
        <v>1</v>
      </c>
      <c r="X8" s="93">
        <v>1</v>
      </c>
      <c r="Y8" s="94"/>
      <c r="Z8" s="91">
        <v>43803</v>
      </c>
      <c r="AA8" s="93">
        <v>1</v>
      </c>
      <c r="AB8" s="124">
        <v>0.17</v>
      </c>
      <c r="AC8" s="92" t="s">
        <v>50</v>
      </c>
      <c r="AD8" s="93">
        <v>4</v>
      </c>
      <c r="AE8" s="124">
        <v>0.25</v>
      </c>
      <c r="AF8" s="93">
        <v>1</v>
      </c>
      <c r="AG8" s="92" t="s">
        <v>44</v>
      </c>
      <c r="AH8" s="93">
        <v>0.01</v>
      </c>
      <c r="AI8" s="135">
        <v>2900</v>
      </c>
    </row>
    <row r="9" spans="1:35" ht="15.75" x14ac:dyDescent="0.25">
      <c r="A9" s="65">
        <v>43854</v>
      </c>
      <c r="B9" s="66">
        <v>1</v>
      </c>
      <c r="C9" s="67">
        <v>200341</v>
      </c>
      <c r="D9" s="67">
        <v>3.8</v>
      </c>
      <c r="E9" s="67">
        <v>12.3</v>
      </c>
      <c r="F9" s="67">
        <v>5.8</v>
      </c>
      <c r="G9" s="67">
        <v>0.08</v>
      </c>
      <c r="H9" s="67">
        <v>0.7</v>
      </c>
      <c r="I9" s="67">
        <v>0.02</v>
      </c>
      <c r="J9" s="67">
        <v>0.2</v>
      </c>
      <c r="K9" s="68" t="s">
        <v>47</v>
      </c>
      <c r="L9" s="67">
        <v>0.03</v>
      </c>
      <c r="M9" s="67">
        <v>8</v>
      </c>
      <c r="N9" s="67">
        <v>0.62</v>
      </c>
      <c r="O9" s="67">
        <v>1</v>
      </c>
      <c r="P9" s="68" t="s">
        <v>16</v>
      </c>
      <c r="Q9" s="67">
        <v>7</v>
      </c>
      <c r="R9" s="70">
        <v>3</v>
      </c>
      <c r="T9" s="91">
        <v>43854</v>
      </c>
      <c r="U9" s="92" t="s">
        <v>44</v>
      </c>
      <c r="V9" s="93">
        <v>3</v>
      </c>
      <c r="W9" s="93">
        <v>3</v>
      </c>
      <c r="X9" s="93">
        <v>5</v>
      </c>
      <c r="Y9" s="94"/>
      <c r="Z9" s="91">
        <v>43854</v>
      </c>
      <c r="AA9" s="93">
        <v>2</v>
      </c>
      <c r="AB9" s="124">
        <v>0.17</v>
      </c>
      <c r="AC9" s="92" t="s">
        <v>44</v>
      </c>
      <c r="AD9" s="93">
        <v>5</v>
      </c>
      <c r="AE9" s="124">
        <v>0.31</v>
      </c>
      <c r="AF9" s="93">
        <v>3</v>
      </c>
      <c r="AG9" s="93">
        <v>2</v>
      </c>
      <c r="AH9" s="93">
        <v>0.03</v>
      </c>
      <c r="AI9" s="135">
        <v>490</v>
      </c>
    </row>
    <row r="10" spans="1:35" ht="15.75" x14ac:dyDescent="0.25">
      <c r="A10" s="65">
        <v>43879</v>
      </c>
      <c r="B10" s="66">
        <v>1</v>
      </c>
      <c r="C10" s="67">
        <v>200760</v>
      </c>
      <c r="D10" s="67">
        <v>3.85</v>
      </c>
      <c r="E10" s="67">
        <v>13.2</v>
      </c>
      <c r="F10" s="67">
        <v>5.8</v>
      </c>
      <c r="G10" s="67">
        <v>0.08</v>
      </c>
      <c r="H10" s="67">
        <v>0.2</v>
      </c>
      <c r="I10" s="67">
        <v>0.02</v>
      </c>
      <c r="J10" s="67">
        <v>0.4</v>
      </c>
      <c r="K10" s="68" t="s">
        <v>47</v>
      </c>
      <c r="L10" s="67">
        <v>0.03</v>
      </c>
      <c r="M10" s="67">
        <v>7</v>
      </c>
      <c r="N10" s="67">
        <v>0.02</v>
      </c>
      <c r="O10" s="68" t="s">
        <v>44</v>
      </c>
      <c r="P10" s="68" t="s">
        <v>16</v>
      </c>
      <c r="Q10" s="67">
        <v>1</v>
      </c>
      <c r="R10" s="70">
        <v>1</v>
      </c>
      <c r="T10" s="91">
        <v>43879</v>
      </c>
      <c r="U10" s="92" t="s">
        <v>44</v>
      </c>
      <c r="V10" s="93">
        <v>3</v>
      </c>
      <c r="W10" s="124">
        <v>159</v>
      </c>
      <c r="X10" s="93">
        <v>2</v>
      </c>
      <c r="Y10" s="94"/>
      <c r="Z10" s="91">
        <v>43879</v>
      </c>
      <c r="AA10" s="93">
        <v>6</v>
      </c>
      <c r="AB10" s="124">
        <v>0.17</v>
      </c>
      <c r="AC10" s="92" t="s">
        <v>44</v>
      </c>
      <c r="AD10" s="93">
        <v>6</v>
      </c>
      <c r="AE10" s="124">
        <v>0.3</v>
      </c>
      <c r="AF10" s="124">
        <v>159</v>
      </c>
      <c r="AG10" s="92" t="s">
        <v>44</v>
      </c>
      <c r="AH10" s="92" t="s">
        <v>53</v>
      </c>
      <c r="AI10" s="135">
        <v>840</v>
      </c>
    </row>
    <row r="11" spans="1:35" ht="15.75" x14ac:dyDescent="0.25">
      <c r="A11" s="65">
        <v>43902</v>
      </c>
      <c r="B11" s="66">
        <v>1</v>
      </c>
      <c r="C11" s="67">
        <v>201193</v>
      </c>
      <c r="D11" s="67">
        <v>4.7</v>
      </c>
      <c r="E11" s="67">
        <v>14.3</v>
      </c>
      <c r="F11" s="67">
        <v>6.5</v>
      </c>
      <c r="G11" s="67">
        <v>0.08</v>
      </c>
      <c r="H11" s="67">
        <v>0.5</v>
      </c>
      <c r="I11" s="68" t="s">
        <v>45</v>
      </c>
      <c r="J11" s="68" t="s">
        <v>14</v>
      </c>
      <c r="K11" s="68" t="s">
        <v>47</v>
      </c>
      <c r="L11" s="67">
        <v>0.02</v>
      </c>
      <c r="M11" s="67">
        <v>7</v>
      </c>
      <c r="N11" s="67">
        <v>0.05</v>
      </c>
      <c r="O11" s="67">
        <v>1</v>
      </c>
      <c r="P11" s="68" t="s">
        <v>16</v>
      </c>
      <c r="Q11" s="68" t="s">
        <v>44</v>
      </c>
      <c r="R11" s="71" t="s">
        <v>44</v>
      </c>
      <c r="T11" s="91">
        <v>43902</v>
      </c>
      <c r="U11" s="93">
        <v>3</v>
      </c>
      <c r="V11" s="93">
        <v>3</v>
      </c>
      <c r="W11" s="93">
        <v>6</v>
      </c>
      <c r="X11" s="93">
        <v>7</v>
      </c>
      <c r="Y11" s="94"/>
      <c r="Z11" s="91">
        <v>43902</v>
      </c>
      <c r="AA11" s="93">
        <v>1</v>
      </c>
      <c r="AB11" s="124">
        <v>0.18</v>
      </c>
      <c r="AC11" s="93">
        <v>3</v>
      </c>
      <c r="AD11" s="93">
        <v>7</v>
      </c>
      <c r="AE11" s="124">
        <v>0.31</v>
      </c>
      <c r="AF11" s="93">
        <v>6</v>
      </c>
      <c r="AG11" s="93">
        <v>2</v>
      </c>
      <c r="AH11" s="93">
        <v>0.01</v>
      </c>
      <c r="AI11" s="135">
        <v>510</v>
      </c>
    </row>
    <row r="12" spans="1:35" ht="15.75" x14ac:dyDescent="0.25">
      <c r="A12" s="65">
        <v>43928</v>
      </c>
      <c r="B12" s="66">
        <v>1</v>
      </c>
      <c r="C12" s="67">
        <v>201531</v>
      </c>
      <c r="D12" s="67">
        <v>4.0999999999999996</v>
      </c>
      <c r="E12" s="67">
        <v>15.3</v>
      </c>
      <c r="F12" s="67">
        <v>6.3</v>
      </c>
      <c r="G12" s="67">
        <v>0.08</v>
      </c>
      <c r="H12" s="67">
        <v>0.6</v>
      </c>
      <c r="I12" s="68" t="s">
        <v>45</v>
      </c>
      <c r="J12" s="67">
        <v>0.3</v>
      </c>
      <c r="K12" s="68" t="s">
        <v>47</v>
      </c>
      <c r="L12" s="67">
        <v>0.04</v>
      </c>
      <c r="M12" s="67">
        <v>8</v>
      </c>
      <c r="N12" s="67">
        <v>0.02</v>
      </c>
      <c r="O12" s="67">
        <v>1</v>
      </c>
      <c r="P12" s="68" t="s">
        <v>16</v>
      </c>
      <c r="Q12" s="67">
        <v>60</v>
      </c>
      <c r="R12" s="70">
        <v>49</v>
      </c>
      <c r="T12" s="91">
        <v>43928</v>
      </c>
      <c r="U12" s="92" t="s">
        <v>44</v>
      </c>
      <c r="V12" s="92" t="s">
        <v>16</v>
      </c>
      <c r="W12" s="93">
        <v>1</v>
      </c>
      <c r="X12" s="92" t="s">
        <v>16</v>
      </c>
      <c r="Y12" s="94"/>
      <c r="Z12" s="91">
        <v>43928</v>
      </c>
      <c r="AA12" s="101" t="s">
        <v>44</v>
      </c>
      <c r="AB12" s="133">
        <v>0.2</v>
      </c>
      <c r="AC12" s="101" t="s">
        <v>44</v>
      </c>
      <c r="AD12" s="102">
        <v>3</v>
      </c>
      <c r="AE12" s="133">
        <v>0.3</v>
      </c>
      <c r="AF12" s="102">
        <v>1</v>
      </c>
      <c r="AG12" s="93">
        <v>2</v>
      </c>
      <c r="AH12" s="93">
        <v>0.01</v>
      </c>
      <c r="AI12" s="135">
        <v>5600</v>
      </c>
    </row>
    <row r="13" spans="1:35" ht="15.75" x14ac:dyDescent="0.25">
      <c r="A13" s="72">
        <v>43929</v>
      </c>
      <c r="B13" s="73">
        <v>1</v>
      </c>
      <c r="C13" s="74">
        <v>201554</v>
      </c>
      <c r="D13" s="75" t="s">
        <v>16</v>
      </c>
      <c r="E13" s="75" t="s">
        <v>16</v>
      </c>
      <c r="F13" s="75" t="s">
        <v>16</v>
      </c>
      <c r="G13" s="75" t="s">
        <v>16</v>
      </c>
      <c r="H13" s="75" t="s">
        <v>16</v>
      </c>
      <c r="I13" s="75" t="s">
        <v>16</v>
      </c>
      <c r="J13" s="75" t="s">
        <v>16</v>
      </c>
      <c r="K13" s="75" t="s">
        <v>16</v>
      </c>
      <c r="L13" s="75" t="s">
        <v>16</v>
      </c>
      <c r="M13" s="75" t="s">
        <v>16</v>
      </c>
      <c r="N13" s="75" t="s">
        <v>16</v>
      </c>
      <c r="O13" s="75" t="s">
        <v>16</v>
      </c>
      <c r="P13" s="75" t="s">
        <v>16</v>
      </c>
      <c r="Q13" s="74">
        <v>4</v>
      </c>
      <c r="R13" s="76">
        <v>2</v>
      </c>
      <c r="T13" s="95">
        <v>43929</v>
      </c>
      <c r="U13" s="96"/>
      <c r="V13" s="96"/>
      <c r="W13" s="97"/>
      <c r="X13" s="96"/>
      <c r="Y13" s="94"/>
      <c r="Z13" s="99">
        <v>43929</v>
      </c>
      <c r="AA13" s="104"/>
      <c r="AB13" s="104"/>
      <c r="AC13" s="75"/>
      <c r="AD13" s="104"/>
      <c r="AE13" s="104"/>
      <c r="AF13" s="74"/>
      <c r="AG13" s="100" t="s">
        <v>16</v>
      </c>
      <c r="AH13" s="96" t="s">
        <v>16</v>
      </c>
      <c r="AI13" s="135">
        <v>1000</v>
      </c>
    </row>
    <row r="14" spans="1:35" ht="15.75" x14ac:dyDescent="0.25">
      <c r="A14" s="65">
        <v>43972</v>
      </c>
      <c r="B14" s="66">
        <v>1</v>
      </c>
      <c r="C14" s="67">
        <v>202072</v>
      </c>
      <c r="D14" s="67">
        <v>3.97</v>
      </c>
      <c r="E14" s="67">
        <v>15.3</v>
      </c>
      <c r="F14" s="67">
        <v>6.4</v>
      </c>
      <c r="G14" s="67">
        <v>0.08</v>
      </c>
      <c r="H14" s="67">
        <v>2.4</v>
      </c>
      <c r="I14" s="67">
        <v>0.03</v>
      </c>
      <c r="J14" s="68" t="s">
        <v>14</v>
      </c>
      <c r="K14" s="68" t="s">
        <v>47</v>
      </c>
      <c r="L14" s="67">
        <v>0.02</v>
      </c>
      <c r="M14" s="67">
        <v>8</v>
      </c>
      <c r="N14" s="67">
        <v>0.03</v>
      </c>
      <c r="O14" s="68" t="s">
        <v>44</v>
      </c>
      <c r="P14" s="68" t="s">
        <v>16</v>
      </c>
      <c r="Q14" s="67">
        <v>1</v>
      </c>
      <c r="R14" s="70">
        <v>1</v>
      </c>
      <c r="T14" s="91">
        <v>43972</v>
      </c>
      <c r="U14" s="92" t="s">
        <v>16</v>
      </c>
      <c r="V14" s="92" t="s">
        <v>44</v>
      </c>
      <c r="W14" s="92" t="s">
        <v>16</v>
      </c>
      <c r="X14" s="92" t="s">
        <v>44</v>
      </c>
      <c r="Y14" s="94"/>
      <c r="Z14" s="91">
        <v>43972</v>
      </c>
      <c r="AA14" s="103" t="s">
        <v>44</v>
      </c>
      <c r="AB14" s="134">
        <v>0.36</v>
      </c>
      <c r="AC14" s="103" t="s">
        <v>16</v>
      </c>
      <c r="AD14" s="103" t="s">
        <v>44</v>
      </c>
      <c r="AE14" s="134">
        <v>0.35</v>
      </c>
      <c r="AF14" s="103" t="s">
        <v>16</v>
      </c>
      <c r="AG14" s="92" t="s">
        <v>44</v>
      </c>
      <c r="AH14" s="93">
        <v>0.02</v>
      </c>
      <c r="AI14" s="93">
        <v>2</v>
      </c>
    </row>
    <row r="15" spans="1:35" ht="16.5" thickBot="1" x14ac:dyDescent="0.3">
      <c r="A15" s="77">
        <v>43997</v>
      </c>
      <c r="B15" s="78">
        <v>1</v>
      </c>
      <c r="C15" s="79">
        <v>202424</v>
      </c>
      <c r="D15" s="79">
        <v>3.9</v>
      </c>
      <c r="E15" s="79">
        <v>15.3</v>
      </c>
      <c r="F15" s="79">
        <v>5.9</v>
      </c>
      <c r="G15" s="79">
        <v>0.08</v>
      </c>
      <c r="H15" s="79">
        <v>1.1000000000000001</v>
      </c>
      <c r="I15" s="80" t="s">
        <v>45</v>
      </c>
      <c r="J15" s="79">
        <v>0.3</v>
      </c>
      <c r="K15" s="80" t="s">
        <v>47</v>
      </c>
      <c r="L15" s="79">
        <v>0.02</v>
      </c>
      <c r="M15" s="79">
        <v>8</v>
      </c>
      <c r="N15" s="79">
        <v>0.17</v>
      </c>
      <c r="O15" s="79">
        <v>2</v>
      </c>
      <c r="P15" s="80" t="s">
        <v>16</v>
      </c>
      <c r="Q15" s="79">
        <v>1</v>
      </c>
      <c r="R15" s="81">
        <v>1</v>
      </c>
      <c r="T15" s="91">
        <v>43997</v>
      </c>
      <c r="U15" s="92" t="s">
        <v>16</v>
      </c>
      <c r="V15" s="93">
        <v>4</v>
      </c>
      <c r="W15" s="92" t="s">
        <v>16</v>
      </c>
      <c r="X15" s="93">
        <v>9</v>
      </c>
      <c r="Y15" s="94"/>
      <c r="Z15" s="91">
        <v>43997</v>
      </c>
      <c r="AA15" s="93">
        <v>3</v>
      </c>
      <c r="AB15" s="124">
        <v>0.15</v>
      </c>
      <c r="AC15" s="92" t="s">
        <v>16</v>
      </c>
      <c r="AD15" s="93">
        <v>8</v>
      </c>
      <c r="AE15" s="124">
        <v>0.33</v>
      </c>
      <c r="AF15" s="92" t="s">
        <v>16</v>
      </c>
      <c r="AG15" s="93">
        <v>1</v>
      </c>
      <c r="AH15" s="93">
        <v>0.02</v>
      </c>
      <c r="AI15" s="124">
        <v>760</v>
      </c>
    </row>
    <row r="16" spans="1:35" ht="15.75" x14ac:dyDescent="0.25">
      <c r="A16" s="59">
        <v>43654</v>
      </c>
      <c r="B16" s="60">
        <v>2</v>
      </c>
      <c r="C16" s="61">
        <v>192931</v>
      </c>
      <c r="D16" s="61">
        <v>3</v>
      </c>
      <c r="E16" s="61">
        <v>15.8</v>
      </c>
      <c r="F16" s="61">
        <v>5.6</v>
      </c>
      <c r="G16" s="61">
        <v>0.22</v>
      </c>
      <c r="H16" s="61">
        <v>0.7</v>
      </c>
      <c r="I16" s="61">
        <v>0.09</v>
      </c>
      <c r="J16" s="61">
        <v>5.2</v>
      </c>
      <c r="K16" s="63"/>
      <c r="L16" s="128">
        <v>0.65</v>
      </c>
      <c r="M16" s="61">
        <v>16</v>
      </c>
      <c r="N16" s="61">
        <v>0.69</v>
      </c>
      <c r="O16" s="61">
        <v>5</v>
      </c>
      <c r="P16" s="62" t="s">
        <v>16</v>
      </c>
      <c r="Q16" s="61">
        <v>19</v>
      </c>
      <c r="R16" s="82">
        <v>17</v>
      </c>
    </row>
    <row r="17" spans="1:30" ht="15.75" x14ac:dyDescent="0.25">
      <c r="A17" s="65">
        <v>43698</v>
      </c>
      <c r="B17" s="66">
        <v>2</v>
      </c>
      <c r="C17" s="67">
        <v>193601</v>
      </c>
      <c r="D17" s="67">
        <v>3.2</v>
      </c>
      <c r="E17" s="67">
        <v>14.5</v>
      </c>
      <c r="F17" s="67">
        <v>7.8</v>
      </c>
      <c r="G17" s="67">
        <v>0.22</v>
      </c>
      <c r="H17" s="67">
        <v>0.8</v>
      </c>
      <c r="I17" s="67">
        <v>0.04</v>
      </c>
      <c r="J17" s="67">
        <v>5.9</v>
      </c>
      <c r="K17" s="69"/>
      <c r="L17" s="129">
        <v>0.6</v>
      </c>
      <c r="M17" s="67">
        <v>18</v>
      </c>
      <c r="N17" s="67">
        <v>0.6</v>
      </c>
      <c r="O17" s="67">
        <v>7</v>
      </c>
      <c r="P17" s="68" t="s">
        <v>48</v>
      </c>
      <c r="Q17" s="67">
        <v>2</v>
      </c>
      <c r="R17" s="70">
        <v>2</v>
      </c>
    </row>
    <row r="18" spans="1:30" ht="15.75" x14ac:dyDescent="0.25">
      <c r="A18" s="65">
        <v>43718</v>
      </c>
      <c r="B18" s="66">
        <v>2</v>
      </c>
      <c r="C18" s="67">
        <v>193883</v>
      </c>
      <c r="D18" s="67">
        <v>3.14</v>
      </c>
      <c r="E18" s="67">
        <v>14.1</v>
      </c>
      <c r="F18" s="67">
        <v>5.9</v>
      </c>
      <c r="G18" s="67">
        <v>0.18</v>
      </c>
      <c r="H18" s="67">
        <v>0.5</v>
      </c>
      <c r="I18" s="67">
        <v>0.03</v>
      </c>
      <c r="J18" s="67">
        <v>3.5</v>
      </c>
      <c r="K18" s="69"/>
      <c r="L18" s="129">
        <v>0.6</v>
      </c>
      <c r="M18" s="67">
        <v>14</v>
      </c>
      <c r="N18" s="67">
        <v>0.65</v>
      </c>
      <c r="O18" s="67">
        <v>5</v>
      </c>
      <c r="P18" s="68" t="s">
        <v>16</v>
      </c>
      <c r="Q18" s="67">
        <v>1</v>
      </c>
      <c r="R18" s="70">
        <v>1</v>
      </c>
      <c r="T18" s="161" t="s">
        <v>139</v>
      </c>
      <c r="U18" s="161"/>
      <c r="V18" s="161"/>
      <c r="W18" s="161"/>
      <c r="X18" s="161"/>
      <c r="Y18" s="161"/>
      <c r="Z18" s="161"/>
      <c r="AA18" s="161"/>
      <c r="AB18" s="112"/>
      <c r="AC18" s="112"/>
      <c r="AD18" s="112"/>
    </row>
    <row r="19" spans="1:30" ht="15.75" x14ac:dyDescent="0.25">
      <c r="A19" s="65">
        <v>43749</v>
      </c>
      <c r="B19" s="66">
        <v>2</v>
      </c>
      <c r="C19" s="67">
        <v>194340</v>
      </c>
      <c r="D19" s="67">
        <v>2.92</v>
      </c>
      <c r="E19" s="67">
        <v>13.6</v>
      </c>
      <c r="F19" s="67">
        <v>5.9</v>
      </c>
      <c r="G19" s="67">
        <v>0.17</v>
      </c>
      <c r="H19" s="67">
        <v>0.5</v>
      </c>
      <c r="I19" s="68" t="s">
        <v>45</v>
      </c>
      <c r="J19" s="67">
        <v>3</v>
      </c>
      <c r="K19" s="69"/>
      <c r="L19" s="129">
        <v>0.62</v>
      </c>
      <c r="M19" s="67">
        <v>13</v>
      </c>
      <c r="N19" s="67">
        <v>0.62</v>
      </c>
      <c r="O19" s="68" t="s">
        <v>44</v>
      </c>
      <c r="P19" s="68" t="s">
        <v>16</v>
      </c>
      <c r="Q19" s="67">
        <v>2</v>
      </c>
      <c r="R19" s="70">
        <v>2</v>
      </c>
      <c r="T19" s="160" t="s">
        <v>141</v>
      </c>
      <c r="U19" s="160"/>
      <c r="V19" s="160"/>
      <c r="W19" s="160"/>
      <c r="X19" s="160"/>
      <c r="Y19" s="160"/>
      <c r="Z19" s="160"/>
      <c r="AA19" s="160"/>
    </row>
    <row r="20" spans="1:30" ht="15.75" x14ac:dyDescent="0.25">
      <c r="A20" s="65">
        <v>43790</v>
      </c>
      <c r="B20" s="66">
        <v>2</v>
      </c>
      <c r="C20" s="67">
        <v>194974</v>
      </c>
      <c r="D20" s="67">
        <v>2.95</v>
      </c>
      <c r="E20" s="67">
        <v>13.1</v>
      </c>
      <c r="F20" s="67">
        <v>6.2</v>
      </c>
      <c r="G20" s="67">
        <v>0.18</v>
      </c>
      <c r="H20" s="67">
        <v>0.3</v>
      </c>
      <c r="I20" s="68" t="s">
        <v>45</v>
      </c>
      <c r="J20" s="67">
        <v>3.6</v>
      </c>
      <c r="K20" s="69"/>
      <c r="L20" s="129">
        <v>0.61</v>
      </c>
      <c r="M20" s="67">
        <v>14</v>
      </c>
      <c r="N20" s="67">
        <v>0.56999999999999995</v>
      </c>
      <c r="O20" s="67">
        <v>5</v>
      </c>
      <c r="P20" s="68" t="s">
        <v>16</v>
      </c>
      <c r="Q20" s="68" t="s">
        <v>44</v>
      </c>
      <c r="R20" s="71" t="s">
        <v>16</v>
      </c>
      <c r="T20" s="159" t="s">
        <v>140</v>
      </c>
      <c r="U20" s="159"/>
      <c r="V20" s="159"/>
      <c r="W20" s="159"/>
      <c r="X20" s="159"/>
      <c r="Y20" s="159"/>
      <c r="Z20" s="159"/>
      <c r="AA20" s="159"/>
      <c r="AB20" s="159"/>
      <c r="AC20" s="159"/>
    </row>
    <row r="21" spans="1:30" ht="15.75" x14ac:dyDescent="0.25">
      <c r="A21" s="65">
        <v>43803</v>
      </c>
      <c r="B21" s="66">
        <v>2</v>
      </c>
      <c r="C21" s="67">
        <v>195206</v>
      </c>
      <c r="D21" s="67">
        <v>3.1</v>
      </c>
      <c r="E21" s="67">
        <v>13.1</v>
      </c>
      <c r="F21" s="67">
        <v>5.7</v>
      </c>
      <c r="G21" s="67">
        <v>0.18</v>
      </c>
      <c r="H21" s="67">
        <v>0.8</v>
      </c>
      <c r="I21" s="68" t="s">
        <v>45</v>
      </c>
      <c r="J21" s="67">
        <v>4.2</v>
      </c>
      <c r="K21" s="69"/>
      <c r="L21" s="129">
        <v>0.54</v>
      </c>
      <c r="M21" s="67">
        <v>14</v>
      </c>
      <c r="N21" s="67">
        <v>0.55000000000000004</v>
      </c>
      <c r="O21" s="67">
        <v>4</v>
      </c>
      <c r="P21" s="68" t="s">
        <v>16</v>
      </c>
      <c r="Q21" s="67">
        <v>1</v>
      </c>
      <c r="R21" s="70">
        <v>1</v>
      </c>
    </row>
    <row r="22" spans="1:30" ht="15.75" x14ac:dyDescent="0.25">
      <c r="A22" s="65">
        <v>43854</v>
      </c>
      <c r="B22" s="66">
        <v>2</v>
      </c>
      <c r="C22" s="67">
        <v>200342</v>
      </c>
      <c r="D22" s="67">
        <v>3.16</v>
      </c>
      <c r="E22" s="67">
        <v>13.8</v>
      </c>
      <c r="F22" s="67">
        <v>5.7</v>
      </c>
      <c r="G22" s="67">
        <v>0.16</v>
      </c>
      <c r="H22" s="67">
        <v>0.3</v>
      </c>
      <c r="I22" s="67">
        <v>0.02</v>
      </c>
      <c r="J22" s="67">
        <v>3.2</v>
      </c>
      <c r="K22" s="68" t="s">
        <v>47</v>
      </c>
      <c r="L22" s="129">
        <v>0.47</v>
      </c>
      <c r="M22" s="67">
        <v>13</v>
      </c>
      <c r="N22" s="67">
        <v>0.51</v>
      </c>
      <c r="O22" s="67">
        <v>3</v>
      </c>
      <c r="P22" s="68" t="s">
        <v>16</v>
      </c>
      <c r="Q22" s="67">
        <v>2</v>
      </c>
      <c r="R22" s="70">
        <v>2</v>
      </c>
    </row>
    <row r="23" spans="1:30" ht="15.75" x14ac:dyDescent="0.25">
      <c r="A23" s="65">
        <v>43879</v>
      </c>
      <c r="B23" s="66">
        <v>2</v>
      </c>
      <c r="C23" s="67">
        <v>200761</v>
      </c>
      <c r="D23" s="67">
        <v>3.17</v>
      </c>
      <c r="E23" s="67">
        <v>13.7</v>
      </c>
      <c r="F23" s="67">
        <v>5.7</v>
      </c>
      <c r="G23" s="67">
        <v>0.16</v>
      </c>
      <c r="H23" s="67">
        <v>0.2</v>
      </c>
      <c r="I23" s="67">
        <v>0.03</v>
      </c>
      <c r="J23" s="67">
        <v>2.9</v>
      </c>
      <c r="K23" s="68" t="s">
        <v>47</v>
      </c>
      <c r="L23" s="67">
        <v>0.54</v>
      </c>
      <c r="M23" s="67">
        <v>14</v>
      </c>
      <c r="N23" s="67">
        <v>0.48</v>
      </c>
      <c r="O23" s="67">
        <v>4</v>
      </c>
      <c r="P23" s="68" t="s">
        <v>16</v>
      </c>
      <c r="Q23" s="67">
        <v>18</v>
      </c>
      <c r="R23" s="70">
        <v>17</v>
      </c>
    </row>
    <row r="24" spans="1:30" ht="15.75" x14ac:dyDescent="0.25">
      <c r="A24" s="65">
        <v>43902</v>
      </c>
      <c r="B24" s="66">
        <v>2</v>
      </c>
      <c r="C24" s="67">
        <v>201194</v>
      </c>
      <c r="D24" s="67">
        <v>3.12</v>
      </c>
      <c r="E24" s="67">
        <v>13.8</v>
      </c>
      <c r="F24" s="67">
        <v>6</v>
      </c>
      <c r="G24" s="67">
        <v>0.17</v>
      </c>
      <c r="H24" s="67">
        <v>0.7</v>
      </c>
      <c r="I24" s="67">
        <v>0.02</v>
      </c>
      <c r="J24" s="67">
        <v>3.8</v>
      </c>
      <c r="K24" s="68" t="s">
        <v>47</v>
      </c>
      <c r="L24" s="67">
        <v>0.56999999999999995</v>
      </c>
      <c r="M24" s="67">
        <v>14</v>
      </c>
      <c r="N24" s="67">
        <v>0.56999999999999995</v>
      </c>
      <c r="O24" s="67">
        <v>7</v>
      </c>
      <c r="P24" s="68" t="s">
        <v>16</v>
      </c>
      <c r="Q24" s="67">
        <v>1</v>
      </c>
      <c r="R24" s="70">
        <v>1</v>
      </c>
      <c r="T24" s="162" t="s">
        <v>148</v>
      </c>
      <c r="U24" s="162"/>
      <c r="V24" s="162"/>
      <c r="W24" s="162"/>
      <c r="X24" s="162"/>
    </row>
    <row r="25" spans="1:30" ht="15.75" x14ac:dyDescent="0.25">
      <c r="A25" s="65">
        <v>43928</v>
      </c>
      <c r="B25" s="66">
        <v>2</v>
      </c>
      <c r="C25" s="67">
        <v>201532</v>
      </c>
      <c r="D25" s="67">
        <v>3.2</v>
      </c>
      <c r="E25" s="67">
        <v>14.7</v>
      </c>
      <c r="F25" s="67">
        <v>6.1</v>
      </c>
      <c r="G25" s="67">
        <v>0.16</v>
      </c>
      <c r="H25" s="67">
        <v>0.4</v>
      </c>
      <c r="I25" s="68" t="s">
        <v>45</v>
      </c>
      <c r="J25" s="67">
        <v>0.2</v>
      </c>
      <c r="K25" s="68" t="s">
        <v>47</v>
      </c>
      <c r="L25" s="67">
        <v>0.66</v>
      </c>
      <c r="M25" s="67">
        <v>14</v>
      </c>
      <c r="N25" s="67">
        <v>0.52</v>
      </c>
      <c r="O25" s="67">
        <v>3</v>
      </c>
      <c r="P25" s="68" t="s">
        <v>16</v>
      </c>
      <c r="Q25" s="67">
        <v>175</v>
      </c>
      <c r="R25" s="125">
        <v>160</v>
      </c>
      <c r="T25" t="s">
        <v>142</v>
      </c>
      <c r="U25" s="137">
        <f>AVERAGE(L3:L15)</f>
        <v>2.9166666666666664E-2</v>
      </c>
    </row>
    <row r="26" spans="1:30" ht="15.75" x14ac:dyDescent="0.25">
      <c r="A26" s="72">
        <v>43929</v>
      </c>
      <c r="B26" s="73">
        <v>2</v>
      </c>
      <c r="C26" s="74">
        <v>201555</v>
      </c>
      <c r="D26" s="75" t="s">
        <v>16</v>
      </c>
      <c r="E26" s="75" t="s">
        <v>16</v>
      </c>
      <c r="F26" s="75" t="s">
        <v>16</v>
      </c>
      <c r="G26" s="75" t="s">
        <v>16</v>
      </c>
      <c r="H26" s="75" t="s">
        <v>16</v>
      </c>
      <c r="I26" s="75" t="s">
        <v>16</v>
      </c>
      <c r="J26" s="75" t="s">
        <v>16</v>
      </c>
      <c r="K26" s="75" t="s">
        <v>16</v>
      </c>
      <c r="L26" s="75" t="s">
        <v>16</v>
      </c>
      <c r="M26" s="75" t="s">
        <v>16</v>
      </c>
      <c r="N26" s="75" t="s">
        <v>16</v>
      </c>
      <c r="O26" s="75" t="s">
        <v>16</v>
      </c>
      <c r="P26" s="75" t="s">
        <v>16</v>
      </c>
      <c r="Q26" s="74">
        <v>4</v>
      </c>
      <c r="R26" s="76">
        <v>4</v>
      </c>
      <c r="T26" t="s">
        <v>143</v>
      </c>
      <c r="U26" s="136">
        <f>AVERAGE(L16:L28)</f>
        <v>0.57750000000000001</v>
      </c>
    </row>
    <row r="27" spans="1:30" ht="15.75" x14ac:dyDescent="0.25">
      <c r="A27" s="65">
        <v>43972</v>
      </c>
      <c r="B27" s="66">
        <v>2</v>
      </c>
      <c r="C27" s="67">
        <v>202073</v>
      </c>
      <c r="D27" s="67">
        <v>3.5</v>
      </c>
      <c r="E27" s="67">
        <v>14.9</v>
      </c>
      <c r="F27" s="67">
        <v>5.9</v>
      </c>
      <c r="G27" s="67">
        <v>0.15</v>
      </c>
      <c r="H27" s="67">
        <v>0.5</v>
      </c>
      <c r="I27" s="68" t="s">
        <v>45</v>
      </c>
      <c r="J27" s="67">
        <v>2.6</v>
      </c>
      <c r="K27" s="68" t="s">
        <v>47</v>
      </c>
      <c r="L27" s="67">
        <v>0.57999999999999996</v>
      </c>
      <c r="M27" s="67">
        <v>12</v>
      </c>
      <c r="N27" s="67">
        <v>0.56000000000000005</v>
      </c>
      <c r="O27" s="68" t="s">
        <v>44</v>
      </c>
      <c r="P27" s="68" t="s">
        <v>16</v>
      </c>
      <c r="Q27" s="67">
        <v>1</v>
      </c>
      <c r="R27" s="70">
        <v>1</v>
      </c>
      <c r="T27" t="s">
        <v>144</v>
      </c>
      <c r="U27" s="136">
        <f>AVERAGE(L29:L41)</f>
        <v>0.54166666666666663</v>
      </c>
    </row>
    <row r="28" spans="1:30" ht="16.5" thickBot="1" x14ac:dyDescent="0.3">
      <c r="A28" s="77">
        <v>43997</v>
      </c>
      <c r="B28" s="78">
        <v>2</v>
      </c>
      <c r="C28" s="79">
        <v>202425</v>
      </c>
      <c r="D28" s="79">
        <v>3.1</v>
      </c>
      <c r="E28" s="79">
        <v>15.1</v>
      </c>
      <c r="F28" s="79">
        <v>5.8</v>
      </c>
      <c r="G28" s="79">
        <v>0.2</v>
      </c>
      <c r="H28" s="79">
        <v>0.7</v>
      </c>
      <c r="I28" s="80" t="s">
        <v>45</v>
      </c>
      <c r="J28" s="80" t="s">
        <v>14</v>
      </c>
      <c r="K28" s="79">
        <v>1.4999999999999999E-2</v>
      </c>
      <c r="L28" s="79">
        <v>0.49</v>
      </c>
      <c r="M28" s="79">
        <v>18</v>
      </c>
      <c r="N28" s="79">
        <v>0.5</v>
      </c>
      <c r="O28" s="79">
        <v>8</v>
      </c>
      <c r="P28" s="80" t="s">
        <v>16</v>
      </c>
      <c r="Q28" s="79">
        <v>1</v>
      </c>
      <c r="R28" s="81">
        <v>1</v>
      </c>
      <c r="T28" t="s">
        <v>60</v>
      </c>
      <c r="U28" s="136">
        <f>AVERAGE(L42:L53)</f>
        <v>0.19749999999999998</v>
      </c>
    </row>
    <row r="29" spans="1:30" ht="15.75" x14ac:dyDescent="0.25">
      <c r="A29" s="59">
        <v>43654</v>
      </c>
      <c r="B29" s="60">
        <v>3</v>
      </c>
      <c r="C29" s="61">
        <v>192932</v>
      </c>
      <c r="D29" s="61">
        <v>3.2</v>
      </c>
      <c r="E29" s="61">
        <v>13.3</v>
      </c>
      <c r="F29" s="61">
        <v>6</v>
      </c>
      <c r="G29" s="61">
        <v>0.15</v>
      </c>
      <c r="H29" s="61">
        <v>0.3</v>
      </c>
      <c r="I29" s="62" t="s">
        <v>45</v>
      </c>
      <c r="J29" s="61">
        <v>2.7</v>
      </c>
      <c r="K29" s="63"/>
      <c r="L29" s="61">
        <v>0.52</v>
      </c>
      <c r="M29" s="61">
        <v>12</v>
      </c>
      <c r="N29" s="61">
        <v>0.54</v>
      </c>
      <c r="O29" s="61">
        <v>5</v>
      </c>
      <c r="P29" s="62" t="s">
        <v>16</v>
      </c>
      <c r="Q29" s="61">
        <v>10</v>
      </c>
      <c r="R29" s="82">
        <v>9</v>
      </c>
      <c r="T29" t="s">
        <v>147</v>
      </c>
      <c r="U29" s="137">
        <f>AVERAGE(L54:L65)</f>
        <v>5.916666666666668E-2</v>
      </c>
    </row>
    <row r="30" spans="1:30" ht="15.75" x14ac:dyDescent="0.25">
      <c r="A30" s="65">
        <v>43698</v>
      </c>
      <c r="B30" s="66">
        <v>3</v>
      </c>
      <c r="C30" s="67">
        <v>193602</v>
      </c>
      <c r="D30" s="67">
        <v>3.2</v>
      </c>
      <c r="E30" s="67">
        <v>11</v>
      </c>
      <c r="F30" s="67">
        <v>6.1</v>
      </c>
      <c r="G30" s="67">
        <v>0.18</v>
      </c>
      <c r="H30" s="67">
        <v>6.8</v>
      </c>
      <c r="I30" s="67">
        <v>0.04</v>
      </c>
      <c r="J30" s="67">
        <v>4.0999999999999996</v>
      </c>
      <c r="K30" s="69"/>
      <c r="L30" s="67">
        <v>0.55000000000000004</v>
      </c>
      <c r="M30" s="67">
        <v>16</v>
      </c>
      <c r="N30" s="67">
        <v>0.53</v>
      </c>
      <c r="O30" s="67">
        <v>2</v>
      </c>
      <c r="P30" s="68" t="s">
        <v>16</v>
      </c>
      <c r="Q30" s="67">
        <v>45</v>
      </c>
      <c r="R30" s="70">
        <v>41</v>
      </c>
      <c r="T30" t="s">
        <v>61</v>
      </c>
      <c r="U30" s="136">
        <f>AVERAGE(L66:L77)</f>
        <v>0.26833333333333337</v>
      </c>
    </row>
    <row r="31" spans="1:30" ht="15.75" x14ac:dyDescent="0.25">
      <c r="A31" s="65">
        <v>43718</v>
      </c>
      <c r="B31" s="66">
        <v>3</v>
      </c>
      <c r="C31" s="67">
        <v>193884</v>
      </c>
      <c r="D31" s="67">
        <v>3.18</v>
      </c>
      <c r="E31" s="67">
        <v>10.7</v>
      </c>
      <c r="F31" s="67">
        <v>6</v>
      </c>
      <c r="G31" s="67">
        <v>0.12</v>
      </c>
      <c r="H31" s="67">
        <v>4.0999999999999996</v>
      </c>
      <c r="I31" s="68" t="s">
        <v>45</v>
      </c>
      <c r="J31" s="67">
        <v>1.3</v>
      </c>
      <c r="K31" s="69"/>
      <c r="L31" s="67">
        <v>0.46</v>
      </c>
      <c r="M31" s="67">
        <v>11</v>
      </c>
      <c r="N31" s="67">
        <v>0.47</v>
      </c>
      <c r="O31" s="68" t="s">
        <v>44</v>
      </c>
      <c r="P31" s="68" t="s">
        <v>16</v>
      </c>
      <c r="Q31" s="67">
        <v>5</v>
      </c>
      <c r="R31" s="70">
        <v>4</v>
      </c>
      <c r="T31" t="s">
        <v>145</v>
      </c>
      <c r="U31" s="137">
        <f>AVERAGE(L78:L89)</f>
        <v>2.5833333333333337E-2</v>
      </c>
    </row>
    <row r="32" spans="1:30" ht="15.75" x14ac:dyDescent="0.25">
      <c r="A32" s="65">
        <v>43749</v>
      </c>
      <c r="B32" s="66">
        <v>3</v>
      </c>
      <c r="C32" s="67">
        <v>194341</v>
      </c>
      <c r="D32" s="67">
        <v>2.91</v>
      </c>
      <c r="E32" s="67">
        <v>10.4</v>
      </c>
      <c r="F32" s="67">
        <v>6.1</v>
      </c>
      <c r="G32" s="67">
        <v>0.18</v>
      </c>
      <c r="H32" s="67">
        <v>0.9</v>
      </c>
      <c r="I32" s="68" t="s">
        <v>45</v>
      </c>
      <c r="J32" s="67">
        <v>2.4</v>
      </c>
      <c r="K32" s="69"/>
      <c r="L32" s="67">
        <v>0.54</v>
      </c>
      <c r="M32" s="67">
        <v>17</v>
      </c>
      <c r="N32" s="67">
        <v>0.51</v>
      </c>
      <c r="O32" s="68" t="s">
        <v>44</v>
      </c>
      <c r="P32" s="68" t="s">
        <v>16</v>
      </c>
      <c r="Q32" s="68" t="s">
        <v>44</v>
      </c>
      <c r="R32" s="71" t="s">
        <v>16</v>
      </c>
      <c r="T32" t="s">
        <v>146</v>
      </c>
      <c r="U32" s="137">
        <f>AVERAGE(L90:L101)</f>
        <v>2.2499999999999996E-2</v>
      </c>
    </row>
    <row r="33" spans="1:21" ht="15.75" x14ac:dyDescent="0.25">
      <c r="A33" s="65">
        <v>43790</v>
      </c>
      <c r="B33" s="66">
        <v>3</v>
      </c>
      <c r="C33" s="67">
        <v>194975</v>
      </c>
      <c r="D33" s="67">
        <v>2.9</v>
      </c>
      <c r="E33" s="67">
        <v>11.2</v>
      </c>
      <c r="F33" s="67">
        <v>5.9</v>
      </c>
      <c r="G33" s="67">
        <v>0.16</v>
      </c>
      <c r="H33" s="67">
        <v>0.4</v>
      </c>
      <c r="I33" s="68" t="s">
        <v>45</v>
      </c>
      <c r="J33" s="67">
        <v>4.7</v>
      </c>
      <c r="K33" s="69"/>
      <c r="L33" s="67">
        <v>0.46</v>
      </c>
      <c r="M33" s="67">
        <v>13</v>
      </c>
      <c r="N33" s="67">
        <v>0.47</v>
      </c>
      <c r="O33" s="67">
        <v>6</v>
      </c>
      <c r="P33" s="68" t="s">
        <v>16</v>
      </c>
      <c r="Q33" s="67">
        <v>31</v>
      </c>
      <c r="R33" s="70">
        <v>22</v>
      </c>
      <c r="T33" t="s">
        <v>52</v>
      </c>
      <c r="U33" s="137">
        <f>AVERAGE(L102:L114)</f>
        <v>1.6363636363636361E-2</v>
      </c>
    </row>
    <row r="34" spans="1:21" ht="15.75" x14ac:dyDescent="0.25">
      <c r="A34" s="65">
        <v>43803</v>
      </c>
      <c r="B34" s="66">
        <v>3</v>
      </c>
      <c r="C34" s="67">
        <v>195207</v>
      </c>
      <c r="D34" s="67">
        <v>2.97</v>
      </c>
      <c r="E34" s="67">
        <v>11.9</v>
      </c>
      <c r="F34" s="67">
        <v>5.8</v>
      </c>
      <c r="G34" s="67">
        <v>0.13</v>
      </c>
      <c r="H34" s="67">
        <v>8.1999999999999993</v>
      </c>
      <c r="I34" s="68" t="s">
        <v>45</v>
      </c>
      <c r="J34" s="67">
        <v>1.9</v>
      </c>
      <c r="K34" s="69"/>
      <c r="L34" s="67">
        <v>0.53</v>
      </c>
      <c r="M34" s="67">
        <v>11</v>
      </c>
      <c r="N34" s="67">
        <v>0.51</v>
      </c>
      <c r="O34" s="68" t="s">
        <v>44</v>
      </c>
      <c r="P34" s="68" t="s">
        <v>16</v>
      </c>
      <c r="Q34" s="67">
        <v>48</v>
      </c>
      <c r="R34" s="70">
        <v>42</v>
      </c>
    </row>
    <row r="35" spans="1:21" ht="15.75" x14ac:dyDescent="0.25">
      <c r="A35" s="65">
        <v>43854</v>
      </c>
      <c r="B35" s="66">
        <v>3</v>
      </c>
      <c r="C35" s="67">
        <v>200343</v>
      </c>
      <c r="D35" s="67">
        <v>3.21</v>
      </c>
      <c r="E35" s="67">
        <v>15.4</v>
      </c>
      <c r="F35" s="67">
        <v>5.9</v>
      </c>
      <c r="G35" s="67">
        <v>0.11</v>
      </c>
      <c r="H35" s="67">
        <v>0.3</v>
      </c>
      <c r="I35" s="68" t="s">
        <v>45</v>
      </c>
      <c r="J35" s="67">
        <v>0.7</v>
      </c>
      <c r="K35" s="68" t="s">
        <v>47</v>
      </c>
      <c r="L35" s="67">
        <v>0.53</v>
      </c>
      <c r="M35" s="67">
        <v>7</v>
      </c>
      <c r="N35" s="67">
        <v>0.55000000000000004</v>
      </c>
      <c r="O35" s="67">
        <v>1</v>
      </c>
      <c r="P35" s="68" t="s">
        <v>16</v>
      </c>
      <c r="Q35" s="67">
        <v>1</v>
      </c>
      <c r="R35" s="70">
        <v>1</v>
      </c>
    </row>
    <row r="36" spans="1:21" ht="15.75" x14ac:dyDescent="0.25">
      <c r="A36" s="65">
        <v>43879</v>
      </c>
      <c r="B36" s="66">
        <v>3</v>
      </c>
      <c r="C36" s="68">
        <v>200762</v>
      </c>
      <c r="D36" s="67">
        <v>3.18</v>
      </c>
      <c r="E36" s="67">
        <v>16.3</v>
      </c>
      <c r="F36" s="67">
        <v>5.8</v>
      </c>
      <c r="G36" s="67">
        <v>0.13</v>
      </c>
      <c r="H36" s="67">
        <v>8.6</v>
      </c>
      <c r="I36" s="67">
        <v>0.05</v>
      </c>
      <c r="J36" s="67">
        <v>1.2</v>
      </c>
      <c r="K36" s="68" t="s">
        <v>47</v>
      </c>
      <c r="L36" s="67">
        <v>0.52</v>
      </c>
      <c r="M36" s="67">
        <v>12</v>
      </c>
      <c r="N36" s="67">
        <v>0.52</v>
      </c>
      <c r="O36" s="67">
        <v>2</v>
      </c>
      <c r="P36" s="68" t="s">
        <v>16</v>
      </c>
      <c r="Q36" s="67">
        <v>3</v>
      </c>
      <c r="R36" s="70">
        <v>3</v>
      </c>
    </row>
    <row r="37" spans="1:21" ht="15.75" x14ac:dyDescent="0.25">
      <c r="A37" s="65">
        <v>43902</v>
      </c>
      <c r="B37" s="66">
        <v>3</v>
      </c>
      <c r="C37" s="67">
        <v>201195</v>
      </c>
      <c r="D37" s="67">
        <v>3.16</v>
      </c>
      <c r="E37" s="67">
        <v>17.600000000000001</v>
      </c>
      <c r="F37" s="67">
        <v>6.3</v>
      </c>
      <c r="G37" s="67">
        <v>0.11</v>
      </c>
      <c r="H37" s="67">
        <v>0.6</v>
      </c>
      <c r="I37" s="67">
        <v>0.02</v>
      </c>
      <c r="J37" s="67">
        <v>0.6</v>
      </c>
      <c r="K37" s="68" t="s">
        <v>47</v>
      </c>
      <c r="L37" s="67">
        <v>0.6</v>
      </c>
      <c r="M37" s="67">
        <v>9</v>
      </c>
      <c r="N37" s="67">
        <v>0.56999999999999995</v>
      </c>
      <c r="O37" s="67">
        <v>5</v>
      </c>
      <c r="P37" s="68" t="s">
        <v>16</v>
      </c>
      <c r="Q37" s="67">
        <v>1</v>
      </c>
      <c r="R37" s="70">
        <v>1</v>
      </c>
    </row>
    <row r="38" spans="1:21" ht="15.75" x14ac:dyDescent="0.25">
      <c r="A38" s="65">
        <v>43928</v>
      </c>
      <c r="B38" s="66">
        <v>3</v>
      </c>
      <c r="C38" s="67">
        <v>201533</v>
      </c>
      <c r="D38" s="67">
        <v>3.4</v>
      </c>
      <c r="E38" s="67">
        <v>17.5</v>
      </c>
      <c r="F38" s="67">
        <v>6.1</v>
      </c>
      <c r="G38" s="67">
        <v>0.1</v>
      </c>
      <c r="H38" s="67">
        <v>0.3</v>
      </c>
      <c r="I38" s="68" t="s">
        <v>45</v>
      </c>
      <c r="J38" s="67">
        <v>0.7</v>
      </c>
      <c r="K38" s="68" t="s">
        <v>47</v>
      </c>
      <c r="L38" s="67">
        <v>0.59</v>
      </c>
      <c r="M38" s="67">
        <v>12</v>
      </c>
      <c r="N38" s="67">
        <v>0.39</v>
      </c>
      <c r="O38" s="67">
        <v>2</v>
      </c>
      <c r="P38" s="68" t="s">
        <v>16</v>
      </c>
      <c r="Q38" s="67">
        <v>9</v>
      </c>
      <c r="R38" s="70">
        <v>7</v>
      </c>
    </row>
    <row r="39" spans="1:21" ht="15.75" x14ac:dyDescent="0.25">
      <c r="A39" s="72">
        <v>43929</v>
      </c>
      <c r="B39" s="73">
        <v>3</v>
      </c>
      <c r="C39" s="74">
        <v>201556</v>
      </c>
      <c r="D39" s="75" t="s">
        <v>16</v>
      </c>
      <c r="E39" s="75" t="s">
        <v>16</v>
      </c>
      <c r="F39" s="75" t="s">
        <v>16</v>
      </c>
      <c r="G39" s="75" t="s">
        <v>16</v>
      </c>
      <c r="H39" s="75" t="s">
        <v>16</v>
      </c>
      <c r="I39" s="75" t="s">
        <v>16</v>
      </c>
      <c r="J39" s="75" t="s">
        <v>16</v>
      </c>
      <c r="K39" s="75" t="s">
        <v>16</v>
      </c>
      <c r="L39" s="75" t="s">
        <v>16</v>
      </c>
      <c r="M39" s="75" t="s">
        <v>16</v>
      </c>
      <c r="N39" s="75" t="s">
        <v>16</v>
      </c>
      <c r="O39" s="75" t="s">
        <v>16</v>
      </c>
      <c r="P39" s="75" t="s">
        <v>16</v>
      </c>
      <c r="Q39" s="74">
        <v>11</v>
      </c>
      <c r="R39" s="76">
        <v>10</v>
      </c>
    </row>
    <row r="40" spans="1:21" ht="15.75" x14ac:dyDescent="0.25">
      <c r="A40" s="65">
        <v>43972</v>
      </c>
      <c r="B40" s="66">
        <v>3</v>
      </c>
      <c r="C40" s="67">
        <v>202074</v>
      </c>
      <c r="D40" s="67">
        <v>3.22</v>
      </c>
      <c r="E40" s="67">
        <v>15</v>
      </c>
      <c r="F40" s="67">
        <v>6.1</v>
      </c>
      <c r="G40" s="67">
        <v>0.13</v>
      </c>
      <c r="H40" s="67">
        <v>0.8</v>
      </c>
      <c r="I40" s="67">
        <v>0.02</v>
      </c>
      <c r="J40" s="67">
        <v>0.8</v>
      </c>
      <c r="K40" s="68" t="s">
        <v>47</v>
      </c>
      <c r="L40" s="67">
        <v>0.6</v>
      </c>
      <c r="M40" s="67">
        <v>13</v>
      </c>
      <c r="N40" s="67">
        <v>0.5</v>
      </c>
      <c r="O40" s="68" t="s">
        <v>44</v>
      </c>
      <c r="P40" s="68" t="s">
        <v>16</v>
      </c>
      <c r="Q40" s="67">
        <v>2</v>
      </c>
      <c r="R40" s="70">
        <v>2</v>
      </c>
    </row>
    <row r="41" spans="1:21" ht="16.5" thickBot="1" x14ac:dyDescent="0.3">
      <c r="A41" s="77">
        <v>43997</v>
      </c>
      <c r="B41" s="78">
        <v>3</v>
      </c>
      <c r="C41" s="79">
        <v>202426</v>
      </c>
      <c r="D41" s="79">
        <v>3.4</v>
      </c>
      <c r="E41" s="79">
        <v>14</v>
      </c>
      <c r="F41" s="79">
        <v>6.3</v>
      </c>
      <c r="G41" s="79">
        <v>0.12</v>
      </c>
      <c r="H41" s="79">
        <v>1</v>
      </c>
      <c r="I41" s="80" t="s">
        <v>45</v>
      </c>
      <c r="J41" s="79">
        <v>1.6</v>
      </c>
      <c r="K41" s="80" t="s">
        <v>47</v>
      </c>
      <c r="L41" s="79">
        <v>0.6</v>
      </c>
      <c r="M41" s="79">
        <v>10</v>
      </c>
      <c r="N41" s="79">
        <v>0.48</v>
      </c>
      <c r="O41" s="79">
        <v>1</v>
      </c>
      <c r="P41" s="80" t="s">
        <v>16</v>
      </c>
      <c r="Q41" s="80" t="s">
        <v>44</v>
      </c>
      <c r="R41" s="83" t="s">
        <v>16</v>
      </c>
    </row>
    <row r="42" spans="1:21" ht="15.75" x14ac:dyDescent="0.25">
      <c r="A42" s="59">
        <v>43654</v>
      </c>
      <c r="B42" s="60">
        <v>4</v>
      </c>
      <c r="C42" s="61">
        <v>192933</v>
      </c>
      <c r="D42" s="61">
        <v>3.4</v>
      </c>
      <c r="E42" s="61">
        <v>15</v>
      </c>
      <c r="F42" s="61">
        <v>5.8</v>
      </c>
      <c r="G42" s="61">
        <v>0.12</v>
      </c>
      <c r="H42" s="61">
        <v>0.3</v>
      </c>
      <c r="I42" s="62" t="s">
        <v>45</v>
      </c>
      <c r="J42" s="61">
        <v>2</v>
      </c>
      <c r="K42" s="63"/>
      <c r="L42" s="61">
        <v>0.2</v>
      </c>
      <c r="M42" s="61">
        <v>9</v>
      </c>
      <c r="N42" s="61">
        <v>0.19</v>
      </c>
      <c r="O42" s="62" t="s">
        <v>44</v>
      </c>
      <c r="P42" s="61">
        <v>2</v>
      </c>
      <c r="Q42" s="62" t="s">
        <v>44</v>
      </c>
      <c r="R42" s="64" t="s">
        <v>16</v>
      </c>
    </row>
    <row r="43" spans="1:21" ht="15.75" x14ac:dyDescent="0.25">
      <c r="A43" s="65">
        <v>43698</v>
      </c>
      <c r="B43" s="66">
        <v>4</v>
      </c>
      <c r="C43" s="67">
        <v>193603</v>
      </c>
      <c r="D43" s="67">
        <v>3.5</v>
      </c>
      <c r="E43" s="67">
        <v>14.6</v>
      </c>
      <c r="F43" s="67">
        <v>6.1</v>
      </c>
      <c r="G43" s="67">
        <v>0.12</v>
      </c>
      <c r="H43" s="67">
        <v>0.8</v>
      </c>
      <c r="I43" s="68" t="s">
        <v>45</v>
      </c>
      <c r="J43" s="67">
        <v>2.2000000000000002</v>
      </c>
      <c r="K43" s="69"/>
      <c r="L43" s="130">
        <v>0.19</v>
      </c>
      <c r="M43" s="67">
        <v>12</v>
      </c>
      <c r="N43" s="67">
        <v>0.19</v>
      </c>
      <c r="O43" s="67">
        <v>3</v>
      </c>
      <c r="P43" s="67">
        <v>2</v>
      </c>
      <c r="Q43" s="68" t="s">
        <v>44</v>
      </c>
      <c r="R43" s="71" t="s">
        <v>49</v>
      </c>
    </row>
    <row r="44" spans="1:21" ht="15.75" x14ac:dyDescent="0.25">
      <c r="A44" s="65">
        <v>43718</v>
      </c>
      <c r="B44" s="66">
        <v>4</v>
      </c>
      <c r="C44" s="67">
        <v>193885</v>
      </c>
      <c r="D44" s="67">
        <v>3.1</v>
      </c>
      <c r="E44" s="67">
        <v>14.6</v>
      </c>
      <c r="F44" s="67">
        <v>6.1</v>
      </c>
      <c r="G44" s="67">
        <v>0.11</v>
      </c>
      <c r="H44" s="67">
        <v>0.3</v>
      </c>
      <c r="I44" s="68" t="s">
        <v>45</v>
      </c>
      <c r="J44" s="67">
        <v>1.4</v>
      </c>
      <c r="K44" s="69"/>
      <c r="L44" s="130">
        <v>0.18</v>
      </c>
      <c r="M44" s="67">
        <v>10</v>
      </c>
      <c r="N44" s="67">
        <v>0.18</v>
      </c>
      <c r="O44" s="67">
        <v>2</v>
      </c>
      <c r="P44" s="67">
        <v>1</v>
      </c>
      <c r="Q44" s="68" t="s">
        <v>44</v>
      </c>
      <c r="R44" s="71" t="s">
        <v>50</v>
      </c>
    </row>
    <row r="45" spans="1:21" ht="15.75" x14ac:dyDescent="0.25">
      <c r="A45" s="65">
        <v>43749</v>
      </c>
      <c r="B45" s="66">
        <v>4</v>
      </c>
      <c r="C45" s="67">
        <v>194342</v>
      </c>
      <c r="D45" s="67">
        <v>2.89</v>
      </c>
      <c r="E45" s="67">
        <v>13.9</v>
      </c>
      <c r="F45" s="67">
        <v>6</v>
      </c>
      <c r="G45" s="67">
        <v>0.1</v>
      </c>
      <c r="H45" s="67">
        <v>0.7</v>
      </c>
      <c r="I45" s="68" t="s">
        <v>45</v>
      </c>
      <c r="J45" s="67">
        <v>1.1000000000000001</v>
      </c>
      <c r="K45" s="69"/>
      <c r="L45" s="130">
        <v>0.22</v>
      </c>
      <c r="M45" s="67">
        <v>9</v>
      </c>
      <c r="N45" s="67">
        <v>0.18</v>
      </c>
      <c r="O45" s="68" t="s">
        <v>44</v>
      </c>
      <c r="P45" s="68" t="s">
        <v>44</v>
      </c>
      <c r="Q45" s="68" t="s">
        <v>44</v>
      </c>
      <c r="R45" s="71" t="s">
        <v>16</v>
      </c>
    </row>
    <row r="46" spans="1:21" ht="15.75" x14ac:dyDescent="0.25">
      <c r="A46" s="65">
        <v>43790</v>
      </c>
      <c r="B46" s="66">
        <v>4</v>
      </c>
      <c r="C46" s="67">
        <v>194976</v>
      </c>
      <c r="D46" s="67">
        <v>3.4</v>
      </c>
      <c r="E46" s="67">
        <v>13.5</v>
      </c>
      <c r="F46" s="67">
        <v>5.9</v>
      </c>
      <c r="G46" s="67">
        <v>0.13</v>
      </c>
      <c r="H46" s="67">
        <v>0.5</v>
      </c>
      <c r="I46" s="68" t="s">
        <v>45</v>
      </c>
      <c r="J46" s="67">
        <v>2.4</v>
      </c>
      <c r="K46" s="69"/>
      <c r="L46" s="130">
        <v>0.18</v>
      </c>
      <c r="M46" s="67">
        <v>9</v>
      </c>
      <c r="N46" s="67">
        <v>0.18</v>
      </c>
      <c r="O46" s="67">
        <v>6</v>
      </c>
      <c r="P46" s="67">
        <v>2</v>
      </c>
      <c r="Q46" s="68" t="s">
        <v>44</v>
      </c>
      <c r="R46" s="71" t="s">
        <v>16</v>
      </c>
    </row>
    <row r="47" spans="1:21" ht="15.75" x14ac:dyDescent="0.25">
      <c r="A47" s="65">
        <v>43803</v>
      </c>
      <c r="B47" s="66">
        <v>4</v>
      </c>
      <c r="C47" s="67">
        <v>195208</v>
      </c>
      <c r="D47" s="67">
        <v>3</v>
      </c>
      <c r="E47" s="67">
        <v>13.2</v>
      </c>
      <c r="F47" s="67">
        <v>5.8</v>
      </c>
      <c r="G47" s="67">
        <v>0.11</v>
      </c>
      <c r="H47" s="67">
        <v>0.7</v>
      </c>
      <c r="I47" s="68" t="s">
        <v>45</v>
      </c>
      <c r="J47" s="67">
        <v>1.8</v>
      </c>
      <c r="K47" s="69"/>
      <c r="L47" s="130">
        <v>0.17</v>
      </c>
      <c r="M47" s="67">
        <v>10</v>
      </c>
      <c r="N47" s="67">
        <v>0.15</v>
      </c>
      <c r="O47" s="67">
        <v>1</v>
      </c>
      <c r="P47" s="68" t="s">
        <v>44</v>
      </c>
      <c r="Q47" s="68" t="s">
        <v>44</v>
      </c>
      <c r="R47" s="71" t="s">
        <v>50</v>
      </c>
    </row>
    <row r="48" spans="1:21" ht="15.75" x14ac:dyDescent="0.25">
      <c r="A48" s="65">
        <v>43854</v>
      </c>
      <c r="B48" s="66">
        <v>4</v>
      </c>
      <c r="C48" s="67">
        <v>200344</v>
      </c>
      <c r="D48" s="67">
        <v>3.11</v>
      </c>
      <c r="E48" s="67">
        <v>13.3</v>
      </c>
      <c r="F48" s="67">
        <v>5.8</v>
      </c>
      <c r="G48" s="67">
        <v>0.09</v>
      </c>
      <c r="H48" s="67">
        <v>0.2</v>
      </c>
      <c r="I48" s="67">
        <v>0.03</v>
      </c>
      <c r="J48" s="67">
        <v>0.7</v>
      </c>
      <c r="K48" s="68" t="s">
        <v>47</v>
      </c>
      <c r="L48" s="130">
        <v>0.17</v>
      </c>
      <c r="M48" s="67">
        <v>7</v>
      </c>
      <c r="N48" s="67">
        <v>0.21</v>
      </c>
      <c r="O48" s="67">
        <v>2</v>
      </c>
      <c r="P48" s="67">
        <v>3</v>
      </c>
      <c r="Q48" s="68" t="s">
        <v>44</v>
      </c>
      <c r="R48" s="71" t="s">
        <v>44</v>
      </c>
    </row>
    <row r="49" spans="1:18" ht="15.75" x14ac:dyDescent="0.25">
      <c r="A49" s="65">
        <v>43879</v>
      </c>
      <c r="B49" s="66">
        <v>4</v>
      </c>
      <c r="C49" s="67">
        <v>200763</v>
      </c>
      <c r="D49" s="67">
        <v>3.2</v>
      </c>
      <c r="E49" s="67">
        <v>13</v>
      </c>
      <c r="F49" s="67">
        <v>5.7</v>
      </c>
      <c r="G49" s="67">
        <v>0.09</v>
      </c>
      <c r="H49" s="67">
        <v>0.2</v>
      </c>
      <c r="I49" s="68" t="s">
        <v>45</v>
      </c>
      <c r="J49" s="67">
        <v>0.7</v>
      </c>
      <c r="K49" s="68" t="s">
        <v>47</v>
      </c>
      <c r="L49" s="130">
        <v>0.17</v>
      </c>
      <c r="M49" s="67">
        <v>8</v>
      </c>
      <c r="N49" s="67">
        <v>0.17</v>
      </c>
      <c r="O49" s="67">
        <v>6</v>
      </c>
      <c r="P49" s="67">
        <v>3</v>
      </c>
      <c r="Q49" s="68" t="s">
        <v>44</v>
      </c>
      <c r="R49" s="71" t="s">
        <v>44</v>
      </c>
    </row>
    <row r="50" spans="1:18" ht="15.75" x14ac:dyDescent="0.25">
      <c r="A50" s="65">
        <v>43902</v>
      </c>
      <c r="B50" s="66">
        <v>4</v>
      </c>
      <c r="C50" s="67">
        <v>201196</v>
      </c>
      <c r="D50" s="67">
        <v>2.42</v>
      </c>
      <c r="E50" s="67">
        <v>13.2</v>
      </c>
      <c r="F50" s="67">
        <v>6</v>
      </c>
      <c r="G50" s="67">
        <v>0.1</v>
      </c>
      <c r="H50" s="67">
        <v>0.6</v>
      </c>
      <c r="I50" s="67">
        <v>0.02</v>
      </c>
      <c r="J50" s="67">
        <v>1.1000000000000001</v>
      </c>
      <c r="K50" s="68" t="s">
        <v>47</v>
      </c>
      <c r="L50" s="130">
        <v>0.18</v>
      </c>
      <c r="M50" s="67">
        <v>9</v>
      </c>
      <c r="N50" s="67">
        <v>0.16</v>
      </c>
      <c r="O50" s="67">
        <v>1</v>
      </c>
      <c r="P50" s="67">
        <v>3</v>
      </c>
      <c r="Q50" s="67">
        <v>3</v>
      </c>
      <c r="R50" s="70">
        <v>3</v>
      </c>
    </row>
    <row r="51" spans="1:18" ht="15.75" x14ac:dyDescent="0.25">
      <c r="A51" s="65">
        <v>43928</v>
      </c>
      <c r="B51" s="66">
        <v>4</v>
      </c>
      <c r="C51" s="67">
        <v>201534</v>
      </c>
      <c r="D51" s="67">
        <v>3.4</v>
      </c>
      <c r="E51" s="67">
        <v>13.6</v>
      </c>
      <c r="F51" s="67">
        <v>6.1</v>
      </c>
      <c r="G51" s="67">
        <v>0.09</v>
      </c>
      <c r="H51" s="67">
        <v>0.1</v>
      </c>
      <c r="I51" s="68" t="s">
        <v>45</v>
      </c>
      <c r="J51" s="67">
        <v>0.8</v>
      </c>
      <c r="K51" s="68" t="s">
        <v>47</v>
      </c>
      <c r="L51" s="130">
        <v>0.2</v>
      </c>
      <c r="M51" s="67">
        <v>9</v>
      </c>
      <c r="N51" s="67">
        <v>0.17</v>
      </c>
      <c r="O51" s="68" t="s">
        <v>44</v>
      </c>
      <c r="P51" s="68" t="s">
        <v>16</v>
      </c>
      <c r="Q51" s="67">
        <v>1</v>
      </c>
      <c r="R51" s="71" t="s">
        <v>44</v>
      </c>
    </row>
    <row r="52" spans="1:18" ht="15.75" x14ac:dyDescent="0.25">
      <c r="A52" s="65">
        <v>43972</v>
      </c>
      <c r="B52" s="66">
        <v>4</v>
      </c>
      <c r="C52" s="67">
        <v>202075</v>
      </c>
      <c r="D52" s="67">
        <v>3.73</v>
      </c>
      <c r="E52" s="67">
        <v>14.1</v>
      </c>
      <c r="F52" s="67">
        <v>5.9</v>
      </c>
      <c r="G52" s="67">
        <v>0.1</v>
      </c>
      <c r="H52" s="67">
        <v>0.9</v>
      </c>
      <c r="I52" s="67">
        <v>0.02</v>
      </c>
      <c r="J52" s="67">
        <v>1.3</v>
      </c>
      <c r="K52" s="68" t="s">
        <v>47</v>
      </c>
      <c r="L52" s="130">
        <v>0.36</v>
      </c>
      <c r="M52" s="67">
        <v>9</v>
      </c>
      <c r="N52" s="67">
        <v>0.17</v>
      </c>
      <c r="O52" s="68" t="s">
        <v>44</v>
      </c>
      <c r="P52" s="68" t="s">
        <v>44</v>
      </c>
      <c r="Q52" s="68" t="s">
        <v>44</v>
      </c>
      <c r="R52" s="71" t="s">
        <v>16</v>
      </c>
    </row>
    <row r="53" spans="1:18" ht="16.5" thickBot="1" x14ac:dyDescent="0.3">
      <c r="A53" s="77">
        <v>43997</v>
      </c>
      <c r="B53" s="78">
        <v>4</v>
      </c>
      <c r="C53" s="79">
        <v>202427</v>
      </c>
      <c r="D53" s="79">
        <v>3.2</v>
      </c>
      <c r="E53" s="79">
        <v>14.5</v>
      </c>
      <c r="F53" s="79">
        <v>5.8</v>
      </c>
      <c r="G53" s="79">
        <v>0.13</v>
      </c>
      <c r="H53" s="79">
        <v>0.8</v>
      </c>
      <c r="I53" s="80" t="s">
        <v>45</v>
      </c>
      <c r="J53" s="79">
        <v>2.7</v>
      </c>
      <c r="K53" s="80" t="s">
        <v>47</v>
      </c>
      <c r="L53" s="131">
        <v>0.15</v>
      </c>
      <c r="M53" s="79">
        <v>12</v>
      </c>
      <c r="N53" s="79">
        <v>0.15</v>
      </c>
      <c r="O53" s="79">
        <v>3</v>
      </c>
      <c r="P53" s="79">
        <v>4</v>
      </c>
      <c r="Q53" s="80" t="s">
        <v>44</v>
      </c>
      <c r="R53" s="83" t="s">
        <v>16</v>
      </c>
    </row>
    <row r="54" spans="1:18" ht="15.75" x14ac:dyDescent="0.25">
      <c r="A54" s="59">
        <v>43654</v>
      </c>
      <c r="B54" s="84" t="s">
        <v>51</v>
      </c>
      <c r="C54" s="61">
        <v>192934</v>
      </c>
      <c r="D54" s="61">
        <v>3.4</v>
      </c>
      <c r="E54" s="61">
        <v>14.8</v>
      </c>
      <c r="F54" s="61">
        <v>5.6</v>
      </c>
      <c r="G54" s="61">
        <v>0.09</v>
      </c>
      <c r="H54" s="61">
        <v>0.3</v>
      </c>
      <c r="I54" s="62" t="s">
        <v>45</v>
      </c>
      <c r="J54" s="61">
        <v>0.1</v>
      </c>
      <c r="K54" s="63"/>
      <c r="L54" s="61">
        <v>7.0000000000000007E-2</v>
      </c>
      <c r="M54" s="61">
        <v>8</v>
      </c>
      <c r="N54" s="61">
        <v>0.08</v>
      </c>
      <c r="O54" s="62" t="s">
        <v>44</v>
      </c>
      <c r="P54" s="62" t="s">
        <v>16</v>
      </c>
      <c r="Q54" s="61">
        <v>10</v>
      </c>
      <c r="R54" s="82">
        <v>10</v>
      </c>
    </row>
    <row r="55" spans="1:18" ht="15.75" x14ac:dyDescent="0.25">
      <c r="A55" s="65">
        <v>43698</v>
      </c>
      <c r="B55" s="85" t="s">
        <v>51</v>
      </c>
      <c r="C55" s="67">
        <v>193604</v>
      </c>
      <c r="D55" s="67">
        <v>3.4</v>
      </c>
      <c r="E55" s="67">
        <v>14.4</v>
      </c>
      <c r="F55" s="67">
        <v>6.3</v>
      </c>
      <c r="G55" s="67">
        <v>0.09</v>
      </c>
      <c r="H55" s="67">
        <v>1.1000000000000001</v>
      </c>
      <c r="I55" s="68" t="s">
        <v>45</v>
      </c>
      <c r="J55" s="67">
        <v>0.9</v>
      </c>
      <c r="K55" s="69"/>
      <c r="L55" s="67">
        <v>0.06</v>
      </c>
      <c r="M55" s="67">
        <v>11</v>
      </c>
      <c r="N55" s="67">
        <v>0.08</v>
      </c>
      <c r="O55" s="67">
        <v>1</v>
      </c>
      <c r="P55" s="68" t="s">
        <v>16</v>
      </c>
      <c r="Q55" s="68" t="s">
        <v>44</v>
      </c>
      <c r="R55" s="71" t="s">
        <v>49</v>
      </c>
    </row>
    <row r="56" spans="1:18" ht="15.75" x14ac:dyDescent="0.25">
      <c r="A56" s="65">
        <v>43718</v>
      </c>
      <c r="B56" s="85" t="s">
        <v>51</v>
      </c>
      <c r="C56" s="67">
        <v>193886</v>
      </c>
      <c r="D56" s="67">
        <v>3.28</v>
      </c>
      <c r="E56" s="67">
        <v>14.6</v>
      </c>
      <c r="F56" s="67">
        <v>5.9</v>
      </c>
      <c r="G56" s="67">
        <v>0.09</v>
      </c>
      <c r="H56" s="67">
        <v>0.4</v>
      </c>
      <c r="I56" s="68" t="s">
        <v>45</v>
      </c>
      <c r="J56" s="67">
        <v>0.7</v>
      </c>
      <c r="K56" s="69"/>
      <c r="L56" s="67">
        <v>0.06</v>
      </c>
      <c r="M56" s="67">
        <v>9</v>
      </c>
      <c r="N56" s="67">
        <v>0.06</v>
      </c>
      <c r="O56" s="67">
        <v>1</v>
      </c>
      <c r="P56" s="68" t="s">
        <v>16</v>
      </c>
      <c r="Q56" s="68" t="s">
        <v>44</v>
      </c>
      <c r="R56" s="71" t="s">
        <v>50</v>
      </c>
    </row>
    <row r="57" spans="1:18" ht="15.75" x14ac:dyDescent="0.25">
      <c r="A57" s="65">
        <v>43749</v>
      </c>
      <c r="B57" s="85" t="s">
        <v>51</v>
      </c>
      <c r="C57" s="67">
        <v>194343</v>
      </c>
      <c r="D57" s="67">
        <v>3.12</v>
      </c>
      <c r="E57" s="67">
        <v>14.2</v>
      </c>
      <c r="F57" s="67">
        <v>6.5</v>
      </c>
      <c r="G57" s="67">
        <v>0.09</v>
      </c>
      <c r="H57" s="67">
        <v>1.2</v>
      </c>
      <c r="I57" s="68" t="s">
        <v>45</v>
      </c>
      <c r="J57" s="67">
        <v>0.6</v>
      </c>
      <c r="K57" s="69"/>
      <c r="L57" s="67">
        <v>7.0000000000000007E-2</v>
      </c>
      <c r="M57" s="67">
        <v>9</v>
      </c>
      <c r="N57" s="67">
        <v>0.05</v>
      </c>
      <c r="O57" s="68" t="s">
        <v>44</v>
      </c>
      <c r="P57" s="68" t="s">
        <v>16</v>
      </c>
      <c r="Q57" s="68" t="s">
        <v>44</v>
      </c>
      <c r="R57" s="71" t="s">
        <v>16</v>
      </c>
    </row>
    <row r="58" spans="1:18" ht="15.75" x14ac:dyDescent="0.25">
      <c r="A58" s="65">
        <v>43790</v>
      </c>
      <c r="B58" s="85" t="s">
        <v>51</v>
      </c>
      <c r="C58" s="67">
        <v>194977</v>
      </c>
      <c r="D58" s="67">
        <v>3.1</v>
      </c>
      <c r="E58" s="67">
        <v>14.2</v>
      </c>
      <c r="F58" s="67">
        <v>6.7</v>
      </c>
      <c r="G58" s="67">
        <v>0.09</v>
      </c>
      <c r="H58" s="67">
        <v>0.5</v>
      </c>
      <c r="I58" s="68" t="s">
        <v>45</v>
      </c>
      <c r="J58" s="67">
        <v>0.7</v>
      </c>
      <c r="K58" s="69"/>
      <c r="L58" s="67">
        <v>0.05</v>
      </c>
      <c r="M58" s="67">
        <v>5</v>
      </c>
      <c r="N58" s="67">
        <v>0.05</v>
      </c>
      <c r="O58" s="67">
        <v>1</v>
      </c>
      <c r="P58" s="68" t="s">
        <v>16</v>
      </c>
      <c r="Q58" s="67">
        <v>4</v>
      </c>
      <c r="R58" s="70">
        <v>4</v>
      </c>
    </row>
    <row r="59" spans="1:18" ht="15.75" x14ac:dyDescent="0.25">
      <c r="A59" s="65">
        <v>43803</v>
      </c>
      <c r="B59" s="85" t="s">
        <v>51</v>
      </c>
      <c r="C59" s="67">
        <v>195209</v>
      </c>
      <c r="D59" s="67">
        <v>3.25</v>
      </c>
      <c r="E59" s="67">
        <v>13.8</v>
      </c>
      <c r="F59" s="67">
        <v>5.9</v>
      </c>
      <c r="G59" s="67">
        <v>7.0000000000000007E-2</v>
      </c>
      <c r="H59" s="67">
        <v>0.8</v>
      </c>
      <c r="I59" s="68" t="s">
        <v>45</v>
      </c>
      <c r="J59" s="67">
        <v>0.8</v>
      </c>
      <c r="K59" s="69"/>
      <c r="L59" s="67">
        <v>0.05</v>
      </c>
      <c r="M59" s="67">
        <v>9</v>
      </c>
      <c r="N59" s="67">
        <v>0.03</v>
      </c>
      <c r="O59" s="68" t="s">
        <v>44</v>
      </c>
      <c r="P59" s="68" t="s">
        <v>16</v>
      </c>
      <c r="Q59" s="68" t="s">
        <v>44</v>
      </c>
      <c r="R59" s="71" t="s">
        <v>50</v>
      </c>
    </row>
    <row r="60" spans="1:18" ht="15.75" x14ac:dyDescent="0.25">
      <c r="A60" s="65">
        <v>43854</v>
      </c>
      <c r="B60" s="85" t="s">
        <v>51</v>
      </c>
      <c r="C60" s="67">
        <v>200345</v>
      </c>
      <c r="D60" s="67">
        <v>3.25</v>
      </c>
      <c r="E60" s="67">
        <v>13.9</v>
      </c>
      <c r="F60" s="67">
        <v>6</v>
      </c>
      <c r="G60" s="67">
        <v>0.09</v>
      </c>
      <c r="H60" s="67">
        <v>0.4</v>
      </c>
      <c r="I60" s="67">
        <v>0.03</v>
      </c>
      <c r="J60" s="67">
        <v>0.6</v>
      </c>
      <c r="K60" s="68" t="s">
        <v>47</v>
      </c>
      <c r="L60" s="67">
        <v>0.06</v>
      </c>
      <c r="M60" s="67">
        <v>6</v>
      </c>
      <c r="N60" s="67">
        <v>0.1</v>
      </c>
      <c r="O60" s="67">
        <v>3</v>
      </c>
      <c r="P60" s="68" t="s">
        <v>16</v>
      </c>
      <c r="Q60" s="68" t="s">
        <v>44</v>
      </c>
      <c r="R60" s="71" t="s">
        <v>44</v>
      </c>
    </row>
    <row r="61" spans="1:18" ht="15.75" x14ac:dyDescent="0.25">
      <c r="A61" s="65">
        <v>43879</v>
      </c>
      <c r="B61" s="85" t="s">
        <v>51</v>
      </c>
      <c r="C61" s="67">
        <v>200764</v>
      </c>
      <c r="D61" s="67">
        <v>3.04</v>
      </c>
      <c r="E61" s="67">
        <v>13.8</v>
      </c>
      <c r="F61" s="67">
        <v>6</v>
      </c>
      <c r="G61" s="67">
        <v>0.09</v>
      </c>
      <c r="H61" s="67">
        <v>0.3</v>
      </c>
      <c r="I61" s="67">
        <v>0.02</v>
      </c>
      <c r="J61" s="67">
        <v>0.7</v>
      </c>
      <c r="K61" s="68" t="s">
        <v>47</v>
      </c>
      <c r="L61" s="67">
        <v>7.0000000000000007E-2</v>
      </c>
      <c r="M61" s="67">
        <v>9</v>
      </c>
      <c r="N61" s="67">
        <v>0.06</v>
      </c>
      <c r="O61" s="67">
        <v>1</v>
      </c>
      <c r="P61" s="68" t="s">
        <v>16</v>
      </c>
      <c r="Q61" s="67">
        <v>2</v>
      </c>
      <c r="R61" s="70">
        <v>2</v>
      </c>
    </row>
    <row r="62" spans="1:18" ht="15.75" x14ac:dyDescent="0.25">
      <c r="A62" s="65">
        <v>43902</v>
      </c>
      <c r="B62" s="85" t="s">
        <v>51</v>
      </c>
      <c r="C62" s="67">
        <v>201197</v>
      </c>
      <c r="D62" s="67">
        <v>3.55</v>
      </c>
      <c r="E62" s="67">
        <v>13.3</v>
      </c>
      <c r="F62" s="67">
        <v>6</v>
      </c>
      <c r="G62" s="67">
        <v>0.09</v>
      </c>
      <c r="H62" s="67">
        <v>0.5</v>
      </c>
      <c r="I62" s="68" t="s">
        <v>45</v>
      </c>
      <c r="J62" s="67">
        <v>0.7</v>
      </c>
      <c r="K62" s="68" t="s">
        <v>47</v>
      </c>
      <c r="L62" s="67">
        <v>0.06</v>
      </c>
      <c r="M62" s="67">
        <v>7</v>
      </c>
      <c r="N62" s="67">
        <v>0.06</v>
      </c>
      <c r="O62" s="67">
        <v>1</v>
      </c>
      <c r="P62" s="68" t="s">
        <v>16</v>
      </c>
      <c r="Q62" s="68" t="s">
        <v>44</v>
      </c>
      <c r="R62" s="71" t="s">
        <v>44</v>
      </c>
    </row>
    <row r="63" spans="1:18" ht="15.75" x14ac:dyDescent="0.25">
      <c r="A63" s="65">
        <v>43928</v>
      </c>
      <c r="B63" s="85" t="s">
        <v>51</v>
      </c>
      <c r="C63" s="67">
        <v>201535</v>
      </c>
      <c r="D63" s="67">
        <v>3.6</v>
      </c>
      <c r="E63" s="67">
        <v>13.6</v>
      </c>
      <c r="F63" s="67">
        <v>6</v>
      </c>
      <c r="G63" s="67">
        <v>0.09</v>
      </c>
      <c r="H63" s="67">
        <v>0.2</v>
      </c>
      <c r="I63" s="68" t="s">
        <v>45</v>
      </c>
      <c r="J63" s="67">
        <v>0.5</v>
      </c>
      <c r="K63" s="68" t="s">
        <v>47</v>
      </c>
      <c r="L63" s="67">
        <v>0.05</v>
      </c>
      <c r="M63" s="67">
        <v>9</v>
      </c>
      <c r="N63" s="67">
        <v>0.05</v>
      </c>
      <c r="O63" s="68" t="s">
        <v>44</v>
      </c>
      <c r="P63" s="68" t="s">
        <v>16</v>
      </c>
      <c r="Q63" s="68" t="s">
        <v>44</v>
      </c>
      <c r="R63" s="71" t="s">
        <v>44</v>
      </c>
    </row>
    <row r="64" spans="1:18" ht="15.75" x14ac:dyDescent="0.25">
      <c r="A64" s="65">
        <v>43972</v>
      </c>
      <c r="B64" s="85" t="s">
        <v>51</v>
      </c>
      <c r="C64" s="67">
        <v>202076</v>
      </c>
      <c r="D64" s="67">
        <v>4.1500000000000004</v>
      </c>
      <c r="E64" s="67">
        <v>14.2</v>
      </c>
      <c r="F64" s="67">
        <v>6.1</v>
      </c>
      <c r="G64" s="67">
        <v>0.09</v>
      </c>
      <c r="H64" s="67">
        <v>0.7</v>
      </c>
      <c r="I64" s="68" t="s">
        <v>45</v>
      </c>
      <c r="J64" s="67">
        <v>0.5</v>
      </c>
      <c r="K64" s="68" t="s">
        <v>47</v>
      </c>
      <c r="L64" s="67">
        <v>0.05</v>
      </c>
      <c r="M64" s="67">
        <v>8</v>
      </c>
      <c r="N64" s="67">
        <v>0.08</v>
      </c>
      <c r="O64" s="68" t="s">
        <v>44</v>
      </c>
      <c r="P64" s="68" t="s">
        <v>16</v>
      </c>
      <c r="Q64" s="68" t="s">
        <v>44</v>
      </c>
      <c r="R64" s="71" t="s">
        <v>16</v>
      </c>
    </row>
    <row r="65" spans="1:18" ht="16.5" thickBot="1" x14ac:dyDescent="0.3">
      <c r="A65" s="77">
        <v>43997</v>
      </c>
      <c r="B65" s="86" t="s">
        <v>51</v>
      </c>
      <c r="C65" s="79">
        <v>202428</v>
      </c>
      <c r="D65" s="79">
        <v>3.4</v>
      </c>
      <c r="E65" s="79">
        <v>14.2</v>
      </c>
      <c r="F65" s="79">
        <v>6</v>
      </c>
      <c r="G65" s="79">
        <v>0.09</v>
      </c>
      <c r="H65" s="79">
        <v>1.1000000000000001</v>
      </c>
      <c r="I65" s="80" t="s">
        <v>45</v>
      </c>
      <c r="J65" s="79">
        <v>0.6</v>
      </c>
      <c r="K65" s="80" t="s">
        <v>47</v>
      </c>
      <c r="L65" s="79">
        <v>0.06</v>
      </c>
      <c r="M65" s="79">
        <v>8</v>
      </c>
      <c r="N65" s="79">
        <v>0.06</v>
      </c>
      <c r="O65" s="79">
        <v>3</v>
      </c>
      <c r="P65" s="80" t="s">
        <v>16</v>
      </c>
      <c r="Q65" s="79">
        <v>1</v>
      </c>
      <c r="R65" s="81">
        <v>1</v>
      </c>
    </row>
    <row r="66" spans="1:18" ht="15.75" x14ac:dyDescent="0.25">
      <c r="A66" s="59">
        <v>43654</v>
      </c>
      <c r="B66" s="60">
        <v>5</v>
      </c>
      <c r="C66" s="61">
        <v>192935</v>
      </c>
      <c r="D66" s="61">
        <v>2.8</v>
      </c>
      <c r="E66" s="61">
        <v>14.7</v>
      </c>
      <c r="F66" s="61">
        <v>5.6</v>
      </c>
      <c r="G66" s="61">
        <v>0.27</v>
      </c>
      <c r="H66" s="61">
        <v>0.5</v>
      </c>
      <c r="I66" s="62" t="s">
        <v>45</v>
      </c>
      <c r="J66" s="61">
        <v>5.8</v>
      </c>
      <c r="K66" s="63"/>
      <c r="L66" s="132">
        <v>0.25</v>
      </c>
      <c r="M66" s="61">
        <v>2</v>
      </c>
      <c r="N66" s="61">
        <v>0.28999999999999998</v>
      </c>
      <c r="O66" s="61">
        <v>6</v>
      </c>
      <c r="P66" s="61">
        <v>3</v>
      </c>
      <c r="Q66" s="62" t="s">
        <v>44</v>
      </c>
      <c r="R66" s="64" t="s">
        <v>16</v>
      </c>
    </row>
    <row r="67" spans="1:18" ht="15.75" x14ac:dyDescent="0.25">
      <c r="A67" s="65">
        <v>43698</v>
      </c>
      <c r="B67" s="66">
        <v>5</v>
      </c>
      <c r="C67" s="67">
        <v>193605</v>
      </c>
      <c r="D67" s="67">
        <v>2.98</v>
      </c>
      <c r="E67" s="67">
        <v>13.6</v>
      </c>
      <c r="F67" s="67">
        <v>6.3</v>
      </c>
      <c r="G67" s="67">
        <v>0.3</v>
      </c>
      <c r="H67" s="67">
        <v>1.1000000000000001</v>
      </c>
      <c r="I67" s="68" t="s">
        <v>45</v>
      </c>
      <c r="J67" s="67">
        <v>9.8000000000000007</v>
      </c>
      <c r="K67" s="69"/>
      <c r="L67" s="130">
        <v>0.23</v>
      </c>
      <c r="M67" s="67">
        <v>21</v>
      </c>
      <c r="N67" s="67">
        <v>0.25</v>
      </c>
      <c r="O67" s="67">
        <v>10</v>
      </c>
      <c r="P67" s="67">
        <v>9</v>
      </c>
      <c r="Q67" s="67">
        <v>5</v>
      </c>
      <c r="R67" s="70">
        <v>5</v>
      </c>
    </row>
    <row r="68" spans="1:18" ht="15.75" x14ac:dyDescent="0.25">
      <c r="A68" s="65">
        <v>43718</v>
      </c>
      <c r="B68" s="66">
        <v>5</v>
      </c>
      <c r="C68" s="67">
        <v>193887</v>
      </c>
      <c r="D68" s="67">
        <v>2.89</v>
      </c>
      <c r="E68" s="67">
        <v>13.3</v>
      </c>
      <c r="F68" s="67">
        <v>5.9</v>
      </c>
      <c r="G68" s="67">
        <v>0.25</v>
      </c>
      <c r="H68" s="67">
        <v>0.6</v>
      </c>
      <c r="I68" s="68" t="s">
        <v>45</v>
      </c>
      <c r="J68" s="67">
        <v>5.4</v>
      </c>
      <c r="K68" s="69"/>
      <c r="L68" s="130">
        <v>0.3</v>
      </c>
      <c r="M68" s="67">
        <v>18</v>
      </c>
      <c r="N68" s="67">
        <v>0.35</v>
      </c>
      <c r="O68" s="67">
        <v>9</v>
      </c>
      <c r="P68" s="67">
        <v>8</v>
      </c>
      <c r="Q68" s="67">
        <v>5</v>
      </c>
      <c r="R68" s="70">
        <v>4</v>
      </c>
    </row>
    <row r="69" spans="1:18" ht="15.75" x14ac:dyDescent="0.25">
      <c r="A69" s="65">
        <v>43749</v>
      </c>
      <c r="B69" s="66">
        <v>5</v>
      </c>
      <c r="C69" s="67">
        <v>194344</v>
      </c>
      <c r="D69" s="67">
        <v>2.66</v>
      </c>
      <c r="E69" s="67">
        <v>13.3</v>
      </c>
      <c r="F69" s="67">
        <v>5.9</v>
      </c>
      <c r="G69" s="67">
        <v>0.27</v>
      </c>
      <c r="H69" s="67">
        <v>0.7</v>
      </c>
      <c r="I69" s="68" t="s">
        <v>45</v>
      </c>
      <c r="J69" s="67">
        <v>0.6</v>
      </c>
      <c r="K69" s="69"/>
      <c r="L69" s="67">
        <v>0.04</v>
      </c>
      <c r="M69" s="67">
        <v>22</v>
      </c>
      <c r="N69" s="67">
        <v>0.26</v>
      </c>
      <c r="O69" s="67">
        <v>4</v>
      </c>
      <c r="P69" s="67">
        <v>6</v>
      </c>
      <c r="Q69" s="67">
        <v>2</v>
      </c>
      <c r="R69" s="70">
        <v>2</v>
      </c>
    </row>
    <row r="70" spans="1:18" ht="15.75" x14ac:dyDescent="0.25">
      <c r="A70" s="65">
        <v>43790</v>
      </c>
      <c r="B70" s="66">
        <v>5</v>
      </c>
      <c r="C70" s="67">
        <v>194978</v>
      </c>
      <c r="D70" s="67">
        <v>3.1</v>
      </c>
      <c r="E70" s="67">
        <v>14.4</v>
      </c>
      <c r="F70" s="67">
        <v>5.9</v>
      </c>
      <c r="G70" s="67">
        <v>0.23</v>
      </c>
      <c r="H70" s="67">
        <v>0.7</v>
      </c>
      <c r="I70" s="68" t="s">
        <v>45</v>
      </c>
      <c r="J70" s="67">
        <v>3.2</v>
      </c>
      <c r="K70" s="69"/>
      <c r="L70" s="130">
        <v>0.25</v>
      </c>
      <c r="M70" s="67">
        <v>15</v>
      </c>
      <c r="N70" s="67">
        <v>0.3</v>
      </c>
      <c r="O70" s="67">
        <v>5</v>
      </c>
      <c r="P70" s="67">
        <v>2</v>
      </c>
      <c r="Q70" s="67">
        <v>2</v>
      </c>
      <c r="R70" s="70">
        <v>1</v>
      </c>
    </row>
    <row r="71" spans="1:18" ht="15.75" x14ac:dyDescent="0.25">
      <c r="A71" s="65">
        <v>43803</v>
      </c>
      <c r="B71" s="66">
        <v>5</v>
      </c>
      <c r="C71" s="67">
        <v>195210</v>
      </c>
      <c r="D71" s="67">
        <v>2.65</v>
      </c>
      <c r="E71" s="67">
        <v>14.8</v>
      </c>
      <c r="F71" s="67">
        <v>5.6</v>
      </c>
      <c r="G71" s="67">
        <v>0.28000000000000003</v>
      </c>
      <c r="H71" s="67">
        <v>0.9</v>
      </c>
      <c r="I71" s="68" t="s">
        <v>45</v>
      </c>
      <c r="J71" s="67">
        <v>5.2</v>
      </c>
      <c r="K71" s="69"/>
      <c r="L71" s="130">
        <v>0.25</v>
      </c>
      <c r="M71" s="67">
        <v>23</v>
      </c>
      <c r="N71" s="67">
        <v>0.25</v>
      </c>
      <c r="O71" s="67">
        <v>4</v>
      </c>
      <c r="P71" s="67">
        <v>1</v>
      </c>
      <c r="Q71" s="67">
        <v>1</v>
      </c>
      <c r="R71" s="70">
        <v>1</v>
      </c>
    </row>
    <row r="72" spans="1:18" ht="15.75" x14ac:dyDescent="0.25">
      <c r="A72" s="65">
        <v>43854</v>
      </c>
      <c r="B72" s="66">
        <v>5</v>
      </c>
      <c r="C72" s="67">
        <v>200346</v>
      </c>
      <c r="D72" s="67">
        <v>2.9</v>
      </c>
      <c r="E72" s="67">
        <v>16.3</v>
      </c>
      <c r="F72" s="67">
        <v>5.7</v>
      </c>
      <c r="G72" s="67">
        <v>0.26</v>
      </c>
      <c r="H72" s="67">
        <v>0.5</v>
      </c>
      <c r="I72" s="67">
        <v>0.02</v>
      </c>
      <c r="J72" s="67">
        <v>2.4</v>
      </c>
      <c r="K72" s="67">
        <v>2.9000000000000001E-2</v>
      </c>
      <c r="L72" s="130">
        <v>0.31</v>
      </c>
      <c r="M72" s="67">
        <v>18</v>
      </c>
      <c r="N72" s="67">
        <v>0.35</v>
      </c>
      <c r="O72" s="67">
        <v>5</v>
      </c>
      <c r="P72" s="67">
        <v>5</v>
      </c>
      <c r="Q72" s="67">
        <v>3</v>
      </c>
      <c r="R72" s="70">
        <v>3</v>
      </c>
    </row>
    <row r="73" spans="1:18" ht="15.75" x14ac:dyDescent="0.25">
      <c r="A73" s="65">
        <v>43879</v>
      </c>
      <c r="B73" s="66">
        <v>5</v>
      </c>
      <c r="C73" s="67">
        <v>200765</v>
      </c>
      <c r="D73" s="67">
        <v>2.94</v>
      </c>
      <c r="E73" s="67">
        <v>16.5</v>
      </c>
      <c r="F73" s="67">
        <v>5.7</v>
      </c>
      <c r="G73" s="67">
        <v>0.24</v>
      </c>
      <c r="H73" s="67">
        <v>0.4</v>
      </c>
      <c r="I73" s="67">
        <v>0.02</v>
      </c>
      <c r="J73" s="67">
        <v>0.7</v>
      </c>
      <c r="K73" s="67">
        <v>2.1000000000000001E-2</v>
      </c>
      <c r="L73" s="130">
        <v>0.3</v>
      </c>
      <c r="M73" s="67">
        <v>20</v>
      </c>
      <c r="N73" s="67">
        <v>0.31</v>
      </c>
      <c r="O73" s="67">
        <v>6</v>
      </c>
      <c r="P73" s="67">
        <v>2</v>
      </c>
      <c r="Q73" s="67">
        <v>230</v>
      </c>
      <c r="R73" s="123">
        <v>159</v>
      </c>
    </row>
    <row r="74" spans="1:18" ht="15.75" x14ac:dyDescent="0.25">
      <c r="A74" s="65">
        <v>43902</v>
      </c>
      <c r="B74" s="66">
        <v>5</v>
      </c>
      <c r="C74" s="67">
        <v>201198</v>
      </c>
      <c r="D74" s="67">
        <v>2.8</v>
      </c>
      <c r="E74" s="67">
        <v>17</v>
      </c>
      <c r="F74" s="67">
        <v>5.9</v>
      </c>
      <c r="G74" s="67">
        <v>0.28000000000000003</v>
      </c>
      <c r="H74" s="67">
        <v>1</v>
      </c>
      <c r="I74" s="67">
        <v>0.02</v>
      </c>
      <c r="J74" s="67">
        <v>4</v>
      </c>
      <c r="K74" s="67">
        <v>0.03</v>
      </c>
      <c r="L74" s="130">
        <v>0.31</v>
      </c>
      <c r="M74" s="67">
        <v>25</v>
      </c>
      <c r="N74" s="67">
        <v>0.31</v>
      </c>
      <c r="O74" s="67">
        <v>7</v>
      </c>
      <c r="P74" s="67">
        <v>7</v>
      </c>
      <c r="Q74" s="67">
        <v>6</v>
      </c>
      <c r="R74" s="70">
        <v>6</v>
      </c>
    </row>
    <row r="75" spans="1:18" ht="15.75" x14ac:dyDescent="0.25">
      <c r="A75" s="65">
        <v>43928</v>
      </c>
      <c r="B75" s="66">
        <v>5</v>
      </c>
      <c r="C75" s="67">
        <v>201536</v>
      </c>
      <c r="D75" s="67">
        <v>3.1</v>
      </c>
      <c r="E75" s="67">
        <v>16.8</v>
      </c>
      <c r="F75" s="67">
        <v>5.9</v>
      </c>
      <c r="G75" s="67">
        <v>0.25</v>
      </c>
      <c r="H75" s="67">
        <v>0.4</v>
      </c>
      <c r="I75" s="68" t="s">
        <v>45</v>
      </c>
      <c r="J75" s="67">
        <v>2.9</v>
      </c>
      <c r="K75" s="67">
        <v>1.9E-2</v>
      </c>
      <c r="L75" s="130">
        <v>0.3</v>
      </c>
      <c r="M75" s="67">
        <v>21</v>
      </c>
      <c r="N75" s="67">
        <v>0.33</v>
      </c>
      <c r="O75" s="67">
        <v>3</v>
      </c>
      <c r="P75" s="68" t="s">
        <v>16</v>
      </c>
      <c r="Q75" s="67">
        <v>3</v>
      </c>
      <c r="R75" s="70">
        <v>1</v>
      </c>
    </row>
    <row r="76" spans="1:18" ht="15.75" x14ac:dyDescent="0.25">
      <c r="A76" s="65">
        <v>43972</v>
      </c>
      <c r="B76" s="66">
        <v>5</v>
      </c>
      <c r="C76" s="67">
        <v>202077</v>
      </c>
      <c r="D76" s="67">
        <v>3.75</v>
      </c>
      <c r="E76" s="67">
        <v>15.6</v>
      </c>
      <c r="F76" s="67">
        <v>6</v>
      </c>
      <c r="G76" s="67">
        <v>0.2</v>
      </c>
      <c r="H76" s="67">
        <v>0.8</v>
      </c>
      <c r="I76" s="68" t="s">
        <v>45</v>
      </c>
      <c r="J76" s="67">
        <v>2.2999999999999998</v>
      </c>
      <c r="K76" s="67">
        <v>3.1E-2</v>
      </c>
      <c r="L76" s="130">
        <v>0.35</v>
      </c>
      <c r="M76" s="67">
        <v>17</v>
      </c>
      <c r="N76" s="67">
        <v>0.43</v>
      </c>
      <c r="O76" s="68" t="s">
        <v>44</v>
      </c>
      <c r="P76" s="68" t="s">
        <v>44</v>
      </c>
      <c r="Q76" s="68" t="s">
        <v>44</v>
      </c>
      <c r="R76" s="71" t="s">
        <v>16</v>
      </c>
    </row>
    <row r="77" spans="1:18" ht="16.5" thickBot="1" x14ac:dyDescent="0.3">
      <c r="A77" s="77">
        <v>43997</v>
      </c>
      <c r="B77" s="78">
        <v>5</v>
      </c>
      <c r="C77" s="79">
        <v>202429</v>
      </c>
      <c r="D77" s="79">
        <v>2.9</v>
      </c>
      <c r="E77" s="79">
        <v>14.6</v>
      </c>
      <c r="F77" s="79">
        <v>5.8</v>
      </c>
      <c r="G77" s="79">
        <v>0.24</v>
      </c>
      <c r="H77" s="79">
        <v>1.2</v>
      </c>
      <c r="I77" s="80" t="s">
        <v>45</v>
      </c>
      <c r="J77" s="79">
        <v>5.5</v>
      </c>
      <c r="K77" s="79">
        <v>0.02</v>
      </c>
      <c r="L77" s="131">
        <v>0.33</v>
      </c>
      <c r="M77" s="79">
        <v>20</v>
      </c>
      <c r="N77" s="79">
        <v>0.35</v>
      </c>
      <c r="O77" s="79">
        <v>8</v>
      </c>
      <c r="P77" s="79">
        <v>9</v>
      </c>
      <c r="Q77" s="80" t="s">
        <v>44</v>
      </c>
      <c r="R77" s="83" t="s">
        <v>16</v>
      </c>
    </row>
    <row r="78" spans="1:18" ht="15.75" x14ac:dyDescent="0.25">
      <c r="A78" s="59">
        <v>43654</v>
      </c>
      <c r="B78" s="60">
        <v>6</v>
      </c>
      <c r="C78" s="61">
        <v>192936</v>
      </c>
      <c r="D78" s="61">
        <v>3.3</v>
      </c>
      <c r="E78" s="61">
        <v>13.1</v>
      </c>
      <c r="F78" s="61">
        <v>6.3</v>
      </c>
      <c r="G78" s="61">
        <v>7.0000000000000007E-2</v>
      </c>
      <c r="H78" s="61">
        <v>0.6</v>
      </c>
      <c r="I78" s="61">
        <v>0.02</v>
      </c>
      <c r="J78" s="61">
        <v>0.3</v>
      </c>
      <c r="K78" s="63"/>
      <c r="L78" s="61">
        <v>0.03</v>
      </c>
      <c r="M78" s="61">
        <v>8</v>
      </c>
      <c r="N78" s="61">
        <v>0.03</v>
      </c>
      <c r="O78" s="62" t="s">
        <v>44</v>
      </c>
      <c r="P78" s="62" t="s">
        <v>16</v>
      </c>
      <c r="Q78" s="61">
        <v>9</v>
      </c>
      <c r="R78" s="82">
        <v>6</v>
      </c>
    </row>
    <row r="79" spans="1:18" ht="15.75" x14ac:dyDescent="0.25">
      <c r="A79" s="65">
        <v>43698</v>
      </c>
      <c r="B79" s="66">
        <v>6</v>
      </c>
      <c r="C79" s="67">
        <v>193606</v>
      </c>
      <c r="D79" s="67">
        <v>3.5</v>
      </c>
      <c r="E79" s="67">
        <v>11.2</v>
      </c>
      <c r="F79" s="67">
        <v>6.4</v>
      </c>
      <c r="G79" s="67">
        <v>0.08</v>
      </c>
      <c r="H79" s="67">
        <v>1</v>
      </c>
      <c r="I79" s="68" t="s">
        <v>45</v>
      </c>
      <c r="J79" s="67">
        <v>0.4</v>
      </c>
      <c r="K79" s="69"/>
      <c r="L79" s="67">
        <v>0.04</v>
      </c>
      <c r="M79" s="67">
        <v>10</v>
      </c>
      <c r="N79" s="67">
        <v>0.03</v>
      </c>
      <c r="O79" s="67">
        <v>1</v>
      </c>
      <c r="P79" s="68" t="s">
        <v>16</v>
      </c>
      <c r="Q79" s="67">
        <v>2</v>
      </c>
      <c r="R79" s="70">
        <v>2</v>
      </c>
    </row>
    <row r="80" spans="1:18" ht="15.75" x14ac:dyDescent="0.25">
      <c r="A80" s="65">
        <v>43718</v>
      </c>
      <c r="B80" s="66">
        <v>6</v>
      </c>
      <c r="C80" s="67">
        <v>193888</v>
      </c>
      <c r="D80" s="67">
        <v>3.88</v>
      </c>
      <c r="E80" s="67">
        <v>10.6</v>
      </c>
      <c r="F80" s="67">
        <v>6.7</v>
      </c>
      <c r="G80" s="67">
        <v>7.0000000000000007E-2</v>
      </c>
      <c r="H80" s="67">
        <v>0.5</v>
      </c>
      <c r="I80" s="68" t="s">
        <v>45</v>
      </c>
      <c r="J80" s="67">
        <v>0.3</v>
      </c>
      <c r="K80" s="69"/>
      <c r="L80" s="67">
        <v>0.02</v>
      </c>
      <c r="M80" s="67">
        <v>7</v>
      </c>
      <c r="N80" s="67">
        <v>0.06</v>
      </c>
      <c r="O80" s="67">
        <v>1</v>
      </c>
      <c r="P80" s="68" t="s">
        <v>16</v>
      </c>
      <c r="Q80" s="67">
        <v>2</v>
      </c>
      <c r="R80" s="70">
        <v>2</v>
      </c>
    </row>
    <row r="81" spans="1:18" ht="15.75" x14ac:dyDescent="0.25">
      <c r="A81" s="65">
        <v>43749</v>
      </c>
      <c r="B81" s="66">
        <v>6</v>
      </c>
      <c r="C81" s="67">
        <v>194345</v>
      </c>
      <c r="D81" s="67">
        <v>2.62</v>
      </c>
      <c r="E81" s="67">
        <v>10.4</v>
      </c>
      <c r="F81" s="67">
        <v>6.5</v>
      </c>
      <c r="G81" s="67">
        <v>7.0000000000000007E-2</v>
      </c>
      <c r="H81" s="67">
        <v>0.5</v>
      </c>
      <c r="I81" s="68" t="s">
        <v>45</v>
      </c>
      <c r="J81" s="68" t="s">
        <v>14</v>
      </c>
      <c r="K81" s="69"/>
      <c r="L81" s="67">
        <v>0.02</v>
      </c>
      <c r="M81" s="67">
        <v>7</v>
      </c>
      <c r="N81" s="67">
        <v>0.02</v>
      </c>
      <c r="O81" s="68" t="s">
        <v>44</v>
      </c>
      <c r="P81" s="68" t="s">
        <v>16</v>
      </c>
      <c r="Q81" s="68" t="s">
        <v>44</v>
      </c>
      <c r="R81" s="71" t="s">
        <v>16</v>
      </c>
    </row>
    <row r="82" spans="1:18" ht="15.75" x14ac:dyDescent="0.25">
      <c r="A82" s="65">
        <v>43790</v>
      </c>
      <c r="B82" s="66">
        <v>6</v>
      </c>
      <c r="C82" s="67">
        <v>194979</v>
      </c>
      <c r="D82" s="67">
        <v>2.9</v>
      </c>
      <c r="E82" s="67">
        <v>11.1</v>
      </c>
      <c r="F82" s="67">
        <v>6.3</v>
      </c>
      <c r="G82" s="67">
        <v>7.0000000000000007E-2</v>
      </c>
      <c r="H82" s="67">
        <v>0.6</v>
      </c>
      <c r="I82" s="68" t="s">
        <v>45</v>
      </c>
      <c r="J82" s="68" t="s">
        <v>14</v>
      </c>
      <c r="K82" s="69"/>
      <c r="L82" s="67">
        <v>0.03</v>
      </c>
      <c r="M82" s="67">
        <v>5</v>
      </c>
      <c r="N82" s="67">
        <v>0.02</v>
      </c>
      <c r="O82" s="68" t="s">
        <v>44</v>
      </c>
      <c r="P82" s="68" t="s">
        <v>16</v>
      </c>
      <c r="Q82" s="67">
        <v>4</v>
      </c>
      <c r="R82" s="70">
        <v>4</v>
      </c>
    </row>
    <row r="83" spans="1:18" ht="15.75" x14ac:dyDescent="0.25">
      <c r="A83" s="65">
        <v>43803</v>
      </c>
      <c r="B83" s="66">
        <v>6</v>
      </c>
      <c r="C83" s="67">
        <v>195211</v>
      </c>
      <c r="D83" s="67">
        <v>2.86</v>
      </c>
      <c r="E83" s="67">
        <v>11.6</v>
      </c>
      <c r="F83" s="67">
        <v>6.1</v>
      </c>
      <c r="G83" s="67">
        <v>7.0000000000000007E-2</v>
      </c>
      <c r="H83" s="67">
        <v>0.7</v>
      </c>
      <c r="I83" s="68" t="s">
        <v>45</v>
      </c>
      <c r="J83" s="67">
        <v>0.2</v>
      </c>
      <c r="K83" s="69"/>
      <c r="L83" s="67">
        <v>0.02</v>
      </c>
      <c r="M83" s="67">
        <v>8</v>
      </c>
      <c r="N83" s="68" t="s">
        <v>53</v>
      </c>
      <c r="O83" s="68" t="s">
        <v>44</v>
      </c>
      <c r="P83" s="68" t="s">
        <v>16</v>
      </c>
      <c r="Q83" s="67">
        <v>1</v>
      </c>
      <c r="R83" s="70">
        <v>1</v>
      </c>
    </row>
    <row r="84" spans="1:18" ht="15.75" x14ac:dyDescent="0.25">
      <c r="A84" s="65">
        <v>43854</v>
      </c>
      <c r="B84" s="66">
        <v>6</v>
      </c>
      <c r="C84" s="67">
        <v>200347</v>
      </c>
      <c r="D84" s="67">
        <v>3.38</v>
      </c>
      <c r="E84" s="67">
        <v>14.5</v>
      </c>
      <c r="F84" s="67">
        <v>6</v>
      </c>
      <c r="G84" s="67">
        <v>7.0000000000000007E-2</v>
      </c>
      <c r="H84" s="67">
        <v>0.7</v>
      </c>
      <c r="I84" s="67">
        <v>0.03</v>
      </c>
      <c r="J84" s="68" t="s">
        <v>14</v>
      </c>
      <c r="K84" s="68" t="s">
        <v>47</v>
      </c>
      <c r="L84" s="67">
        <v>0.03</v>
      </c>
      <c r="M84" s="67">
        <v>6</v>
      </c>
      <c r="N84" s="67">
        <v>0.05</v>
      </c>
      <c r="O84" s="67">
        <v>1</v>
      </c>
      <c r="P84" s="68" t="s">
        <v>16</v>
      </c>
      <c r="Q84" s="68" t="s">
        <v>44</v>
      </c>
      <c r="R84" s="71" t="s">
        <v>44</v>
      </c>
    </row>
    <row r="85" spans="1:18" ht="15.75" x14ac:dyDescent="0.25">
      <c r="A85" s="65">
        <v>43879</v>
      </c>
      <c r="B85" s="66">
        <v>6</v>
      </c>
      <c r="C85" s="67">
        <v>200766</v>
      </c>
      <c r="D85" s="67">
        <v>3.18</v>
      </c>
      <c r="E85" s="67">
        <v>15.7</v>
      </c>
      <c r="F85" s="67">
        <v>6</v>
      </c>
      <c r="G85" s="67">
        <v>7.0000000000000007E-2</v>
      </c>
      <c r="H85" s="67">
        <v>0.2</v>
      </c>
      <c r="I85" s="67">
        <v>0.02</v>
      </c>
      <c r="J85" s="68" t="s">
        <v>14</v>
      </c>
      <c r="K85" s="68" t="s">
        <v>47</v>
      </c>
      <c r="L85" s="67">
        <v>0.02</v>
      </c>
      <c r="M85" s="67">
        <v>7</v>
      </c>
      <c r="N85" s="67">
        <v>0.02</v>
      </c>
      <c r="O85" s="67">
        <v>1</v>
      </c>
      <c r="P85" s="68" t="s">
        <v>16</v>
      </c>
      <c r="Q85" s="67">
        <v>1</v>
      </c>
      <c r="R85" s="71" t="s">
        <v>44</v>
      </c>
    </row>
    <row r="86" spans="1:18" ht="15.75" x14ac:dyDescent="0.25">
      <c r="A86" s="65">
        <v>43902</v>
      </c>
      <c r="B86" s="66">
        <v>6</v>
      </c>
      <c r="C86" s="67">
        <v>201199</v>
      </c>
      <c r="D86" s="67">
        <v>3.4</v>
      </c>
      <c r="E86" s="67">
        <v>16.899999999999999</v>
      </c>
      <c r="F86" s="67">
        <v>6.3</v>
      </c>
      <c r="G86" s="67">
        <v>7.0000000000000007E-2</v>
      </c>
      <c r="H86" s="67">
        <v>0.4</v>
      </c>
      <c r="I86" s="68" t="s">
        <v>45</v>
      </c>
      <c r="J86" s="68" t="s">
        <v>14</v>
      </c>
      <c r="K86" s="68" t="s">
        <v>47</v>
      </c>
      <c r="L86" s="67">
        <v>0.01</v>
      </c>
      <c r="M86" s="67">
        <v>6</v>
      </c>
      <c r="N86" s="67">
        <v>0.02</v>
      </c>
      <c r="O86" s="67">
        <v>2</v>
      </c>
      <c r="P86" s="68" t="s">
        <v>16</v>
      </c>
      <c r="Q86" s="68" t="s">
        <v>44</v>
      </c>
      <c r="R86" s="71" t="s">
        <v>44</v>
      </c>
    </row>
    <row r="87" spans="1:18" ht="15.75" x14ac:dyDescent="0.25">
      <c r="A87" s="65">
        <v>43928</v>
      </c>
      <c r="B87" s="66">
        <v>6</v>
      </c>
      <c r="C87" s="67">
        <v>201537</v>
      </c>
      <c r="D87" s="67">
        <v>3.7</v>
      </c>
      <c r="E87" s="67">
        <v>16.5</v>
      </c>
      <c r="F87" s="67">
        <v>6.5</v>
      </c>
      <c r="G87" s="67">
        <v>7.0000000000000007E-2</v>
      </c>
      <c r="H87" s="67">
        <v>0.2</v>
      </c>
      <c r="I87" s="68" t="s">
        <v>45</v>
      </c>
      <c r="J87" s="68" t="s">
        <v>14</v>
      </c>
      <c r="K87" s="68" t="s">
        <v>47</v>
      </c>
      <c r="L87" s="67">
        <v>0.04</v>
      </c>
      <c r="M87" s="67">
        <v>7</v>
      </c>
      <c r="N87" s="67">
        <v>0.02</v>
      </c>
      <c r="O87" s="68" t="s">
        <v>44</v>
      </c>
      <c r="P87" s="68" t="s">
        <v>16</v>
      </c>
      <c r="Q87" s="68" t="s">
        <v>44</v>
      </c>
      <c r="R87" s="71" t="s">
        <v>44</v>
      </c>
    </row>
    <row r="88" spans="1:18" ht="15.75" x14ac:dyDescent="0.25">
      <c r="A88" s="65">
        <v>43972</v>
      </c>
      <c r="B88" s="66">
        <v>6</v>
      </c>
      <c r="C88" s="67">
        <v>202078</v>
      </c>
      <c r="D88" s="67">
        <v>3.48</v>
      </c>
      <c r="E88" s="67">
        <v>15.4</v>
      </c>
      <c r="F88" s="67">
        <v>6.7</v>
      </c>
      <c r="G88" s="67">
        <v>0.08</v>
      </c>
      <c r="H88" s="67">
        <v>0.8</v>
      </c>
      <c r="I88" s="68" t="s">
        <v>45</v>
      </c>
      <c r="J88" s="68" t="s">
        <v>14</v>
      </c>
      <c r="K88" s="68" t="s">
        <v>47</v>
      </c>
      <c r="L88" s="67">
        <v>0.02</v>
      </c>
      <c r="M88" s="67">
        <v>8</v>
      </c>
      <c r="N88" s="67">
        <v>0.03</v>
      </c>
      <c r="O88" s="68" t="s">
        <v>44</v>
      </c>
      <c r="P88" s="68" t="s">
        <v>16</v>
      </c>
      <c r="Q88" s="67">
        <v>1</v>
      </c>
      <c r="R88" s="70">
        <v>1</v>
      </c>
    </row>
    <row r="89" spans="1:18" ht="16.5" thickBot="1" x14ac:dyDescent="0.3">
      <c r="A89" s="77">
        <v>43997</v>
      </c>
      <c r="B89" s="78">
        <v>6</v>
      </c>
      <c r="C89" s="79">
        <v>202430</v>
      </c>
      <c r="D89" s="79">
        <v>3.1</v>
      </c>
      <c r="E89" s="79">
        <v>14</v>
      </c>
      <c r="F89" s="79">
        <v>6.2</v>
      </c>
      <c r="G89" s="79">
        <v>0.08</v>
      </c>
      <c r="H89" s="79">
        <v>1</v>
      </c>
      <c r="I89" s="80" t="s">
        <v>45</v>
      </c>
      <c r="J89" s="79">
        <v>0.3</v>
      </c>
      <c r="K89" s="80" t="s">
        <v>47</v>
      </c>
      <c r="L89" s="79">
        <v>0.03</v>
      </c>
      <c r="M89" s="79">
        <v>9</v>
      </c>
      <c r="N89" s="79">
        <v>0.02</v>
      </c>
      <c r="O89" s="80" t="s">
        <v>44</v>
      </c>
      <c r="P89" s="80" t="s">
        <v>16</v>
      </c>
      <c r="Q89" s="79">
        <v>1</v>
      </c>
      <c r="R89" s="83" t="s">
        <v>44</v>
      </c>
    </row>
    <row r="90" spans="1:18" ht="15.75" x14ac:dyDescent="0.25">
      <c r="A90" s="59">
        <v>43654</v>
      </c>
      <c r="B90" s="60">
        <v>7</v>
      </c>
      <c r="C90" s="61">
        <v>192937</v>
      </c>
      <c r="D90" s="61">
        <v>3.4</v>
      </c>
      <c r="E90" s="61">
        <v>11.3</v>
      </c>
      <c r="F90" s="61">
        <v>6.3</v>
      </c>
      <c r="G90" s="61">
        <v>7.0000000000000007E-2</v>
      </c>
      <c r="H90" s="61">
        <v>0.8</v>
      </c>
      <c r="I90" s="62" t="s">
        <v>45</v>
      </c>
      <c r="J90" s="62" t="s">
        <v>14</v>
      </c>
      <c r="K90" s="63"/>
      <c r="L90" s="61">
        <v>0.03</v>
      </c>
      <c r="M90" s="61">
        <v>7</v>
      </c>
      <c r="N90" s="61">
        <v>0.02</v>
      </c>
      <c r="O90" s="62" t="s">
        <v>44</v>
      </c>
      <c r="P90" s="62" t="s">
        <v>16</v>
      </c>
      <c r="Q90" s="61">
        <v>9</v>
      </c>
      <c r="R90" s="82">
        <v>8</v>
      </c>
    </row>
    <row r="91" spans="1:18" ht="15.75" x14ac:dyDescent="0.25">
      <c r="A91" s="65">
        <v>43698</v>
      </c>
      <c r="B91" s="66">
        <v>7</v>
      </c>
      <c r="C91" s="67">
        <v>193607</v>
      </c>
      <c r="D91" s="67">
        <v>3.4</v>
      </c>
      <c r="E91" s="67">
        <v>9.5</v>
      </c>
      <c r="F91" s="67">
        <v>6.6</v>
      </c>
      <c r="G91" s="67">
        <v>7.0000000000000007E-2</v>
      </c>
      <c r="H91" s="67">
        <v>1.3</v>
      </c>
      <c r="I91" s="68" t="s">
        <v>45</v>
      </c>
      <c r="J91" s="68" t="s">
        <v>14</v>
      </c>
      <c r="K91" s="69"/>
      <c r="L91" s="67">
        <v>0.02</v>
      </c>
      <c r="M91" s="67">
        <v>9</v>
      </c>
      <c r="N91" s="67">
        <v>0.04</v>
      </c>
      <c r="O91" s="67">
        <v>2</v>
      </c>
      <c r="P91" s="68" t="s">
        <v>16</v>
      </c>
      <c r="Q91" s="68" t="s">
        <v>44</v>
      </c>
      <c r="R91" s="71" t="s">
        <v>49</v>
      </c>
    </row>
    <row r="92" spans="1:18" ht="15.75" x14ac:dyDescent="0.25">
      <c r="A92" s="65">
        <v>43718</v>
      </c>
      <c r="B92" s="66">
        <v>7</v>
      </c>
      <c r="C92" s="67">
        <v>193889</v>
      </c>
      <c r="D92" s="67">
        <v>3.56</v>
      </c>
      <c r="E92" s="67">
        <v>9.4</v>
      </c>
      <c r="F92" s="67">
        <v>6.6</v>
      </c>
      <c r="G92" s="67">
        <v>7.0000000000000007E-2</v>
      </c>
      <c r="H92" s="67">
        <v>2</v>
      </c>
      <c r="I92" s="67">
        <v>0.02</v>
      </c>
      <c r="J92" s="68" t="s">
        <v>14</v>
      </c>
      <c r="K92" s="69"/>
      <c r="L92" s="67">
        <v>0.02</v>
      </c>
      <c r="M92" s="67">
        <v>8</v>
      </c>
      <c r="N92" s="67">
        <v>0.03</v>
      </c>
      <c r="O92" s="68" t="s">
        <v>44</v>
      </c>
      <c r="P92" s="68" t="s">
        <v>16</v>
      </c>
      <c r="Q92" s="68" t="s">
        <v>44</v>
      </c>
      <c r="R92" s="71" t="s">
        <v>50</v>
      </c>
    </row>
    <row r="93" spans="1:18" ht="15.75" x14ac:dyDescent="0.25">
      <c r="A93" s="65">
        <v>43749</v>
      </c>
      <c r="B93" s="66">
        <v>7</v>
      </c>
      <c r="C93" s="67">
        <v>194346</v>
      </c>
      <c r="D93" s="67">
        <v>3.11</v>
      </c>
      <c r="E93" s="67">
        <v>10.1</v>
      </c>
      <c r="F93" s="67">
        <v>6.7</v>
      </c>
      <c r="G93" s="67">
        <v>0.06</v>
      </c>
      <c r="H93" s="67">
        <v>0.9</v>
      </c>
      <c r="I93" s="68" t="s">
        <v>45</v>
      </c>
      <c r="J93" s="68" t="s">
        <v>14</v>
      </c>
      <c r="K93" s="69"/>
      <c r="L93" s="67">
        <v>0.03</v>
      </c>
      <c r="M93" s="67">
        <v>7</v>
      </c>
      <c r="N93" s="67">
        <v>0.02</v>
      </c>
      <c r="O93" s="68" t="s">
        <v>44</v>
      </c>
      <c r="P93" s="68" t="s">
        <v>16</v>
      </c>
      <c r="Q93" s="68" t="s">
        <v>44</v>
      </c>
      <c r="R93" s="71" t="s">
        <v>16</v>
      </c>
    </row>
    <row r="94" spans="1:18" ht="15.75" x14ac:dyDescent="0.25">
      <c r="A94" s="65">
        <v>43790</v>
      </c>
      <c r="B94" s="66">
        <v>7</v>
      </c>
      <c r="C94" s="67">
        <v>194980</v>
      </c>
      <c r="D94" s="67">
        <v>4.3</v>
      </c>
      <c r="E94" s="67">
        <v>12.3</v>
      </c>
      <c r="F94" s="67">
        <v>6.2</v>
      </c>
      <c r="G94" s="67">
        <v>7.0000000000000007E-2</v>
      </c>
      <c r="H94" s="67">
        <v>0.5</v>
      </c>
      <c r="I94" s="68" t="s">
        <v>45</v>
      </c>
      <c r="J94" s="68" t="s">
        <v>14</v>
      </c>
      <c r="K94" s="69"/>
      <c r="L94" s="67">
        <v>0.02</v>
      </c>
      <c r="M94" s="67">
        <v>3</v>
      </c>
      <c r="N94" s="67">
        <v>0.01</v>
      </c>
      <c r="O94" s="68" t="s">
        <v>44</v>
      </c>
      <c r="P94" s="68" t="s">
        <v>16</v>
      </c>
      <c r="Q94" s="68" t="s">
        <v>44</v>
      </c>
      <c r="R94" s="71" t="s">
        <v>16</v>
      </c>
    </row>
    <row r="95" spans="1:18" ht="15.75" x14ac:dyDescent="0.25">
      <c r="A95" s="65">
        <v>43803</v>
      </c>
      <c r="B95" s="66">
        <v>7</v>
      </c>
      <c r="C95" s="67">
        <v>195212</v>
      </c>
      <c r="D95" s="67">
        <v>3.23</v>
      </c>
      <c r="E95" s="67">
        <v>13.3</v>
      </c>
      <c r="F95" s="67">
        <v>6.2</v>
      </c>
      <c r="G95" s="67">
        <v>0.71</v>
      </c>
      <c r="H95" s="67">
        <v>0.8</v>
      </c>
      <c r="I95" s="68" t="s">
        <v>45</v>
      </c>
      <c r="J95" s="67">
        <v>0.1</v>
      </c>
      <c r="K95" s="69"/>
      <c r="L95" s="67">
        <v>0.01</v>
      </c>
      <c r="M95" s="67">
        <v>8</v>
      </c>
      <c r="N95" s="67">
        <v>0.04</v>
      </c>
      <c r="O95" s="68" t="s">
        <v>44</v>
      </c>
      <c r="P95" s="68" t="s">
        <v>16</v>
      </c>
      <c r="Q95" s="67">
        <v>1</v>
      </c>
      <c r="R95" s="70">
        <v>1</v>
      </c>
    </row>
    <row r="96" spans="1:18" ht="15.75" x14ac:dyDescent="0.25">
      <c r="A96" s="65">
        <v>43854</v>
      </c>
      <c r="B96" s="66">
        <v>7</v>
      </c>
      <c r="C96" s="67">
        <v>200348</v>
      </c>
      <c r="D96" s="67">
        <v>3.63</v>
      </c>
      <c r="E96" s="67">
        <v>17.100000000000001</v>
      </c>
      <c r="F96" s="67">
        <v>6.2</v>
      </c>
      <c r="G96" s="67">
        <v>7.0000000000000007E-2</v>
      </c>
      <c r="H96" s="67">
        <v>0.4</v>
      </c>
      <c r="I96" s="67">
        <v>0.02</v>
      </c>
      <c r="J96" s="68" t="s">
        <v>14</v>
      </c>
      <c r="K96" s="68" t="s">
        <v>47</v>
      </c>
      <c r="L96" s="67">
        <v>0.03</v>
      </c>
      <c r="M96" s="67">
        <v>6</v>
      </c>
      <c r="N96" s="67">
        <v>0.02</v>
      </c>
      <c r="O96" s="68" t="s">
        <v>44</v>
      </c>
      <c r="P96" s="68" t="s">
        <v>16</v>
      </c>
      <c r="Q96" s="67">
        <v>1</v>
      </c>
      <c r="R96" s="70">
        <v>1</v>
      </c>
    </row>
    <row r="97" spans="1:18" ht="15.75" x14ac:dyDescent="0.25">
      <c r="A97" s="65">
        <v>43879</v>
      </c>
      <c r="B97" s="66">
        <v>7</v>
      </c>
      <c r="C97" s="67">
        <v>200767</v>
      </c>
      <c r="D97" s="67">
        <v>3.55</v>
      </c>
      <c r="E97" s="67">
        <v>18.5</v>
      </c>
      <c r="F97" s="67">
        <v>6.1</v>
      </c>
      <c r="G97" s="67">
        <v>7.0000000000000007E-2</v>
      </c>
      <c r="H97" s="67">
        <v>0.2</v>
      </c>
      <c r="I97" s="68" t="s">
        <v>45</v>
      </c>
      <c r="J97" s="68" t="s">
        <v>14</v>
      </c>
      <c r="K97" s="68" t="s">
        <v>47</v>
      </c>
      <c r="L97" s="67">
        <v>0.02</v>
      </c>
      <c r="M97" s="67">
        <v>7</v>
      </c>
      <c r="N97" s="67">
        <v>0.03</v>
      </c>
      <c r="O97" s="67">
        <v>2</v>
      </c>
      <c r="P97" s="68" t="s">
        <v>16</v>
      </c>
      <c r="Q97" s="68" t="s">
        <v>44</v>
      </c>
      <c r="R97" s="71" t="s">
        <v>44</v>
      </c>
    </row>
    <row r="98" spans="1:18" ht="15.75" x14ac:dyDescent="0.25">
      <c r="A98" s="65">
        <v>43902</v>
      </c>
      <c r="B98" s="66">
        <v>7</v>
      </c>
      <c r="C98" s="67">
        <v>201200</v>
      </c>
      <c r="D98" s="67">
        <v>3.55</v>
      </c>
      <c r="E98" s="67">
        <v>18.600000000000001</v>
      </c>
      <c r="F98" s="67">
        <v>6.4</v>
      </c>
      <c r="G98" s="67">
        <v>7.0000000000000007E-2</v>
      </c>
      <c r="H98" s="67">
        <v>0.9</v>
      </c>
      <c r="I98" s="67">
        <v>0.03</v>
      </c>
      <c r="J98" s="68" t="s">
        <v>14</v>
      </c>
      <c r="K98" s="68" t="s">
        <v>47</v>
      </c>
      <c r="L98" s="67">
        <v>0.03</v>
      </c>
      <c r="M98" s="67">
        <v>7</v>
      </c>
      <c r="N98" s="67">
        <v>0.04</v>
      </c>
      <c r="O98" s="67">
        <v>3</v>
      </c>
      <c r="P98" s="68" t="s">
        <v>16</v>
      </c>
      <c r="Q98" s="68" t="s">
        <v>44</v>
      </c>
      <c r="R98" s="71" t="s">
        <v>54</v>
      </c>
    </row>
    <row r="99" spans="1:18" ht="15.75" x14ac:dyDescent="0.25">
      <c r="A99" s="65">
        <v>43928</v>
      </c>
      <c r="B99" s="66">
        <v>7</v>
      </c>
      <c r="C99" s="67">
        <v>201538</v>
      </c>
      <c r="D99" s="67">
        <v>3.4</v>
      </c>
      <c r="E99" s="67">
        <v>17.100000000000001</v>
      </c>
      <c r="F99" s="67">
        <v>6.5</v>
      </c>
      <c r="G99" s="67">
        <v>7.0000000000000007E-2</v>
      </c>
      <c r="H99" s="68" t="s">
        <v>55</v>
      </c>
      <c r="I99" s="68" t="s">
        <v>45</v>
      </c>
      <c r="J99" s="68" t="s">
        <v>14</v>
      </c>
      <c r="K99" s="68" t="s">
        <v>47</v>
      </c>
      <c r="L99" s="67">
        <v>0.02</v>
      </c>
      <c r="M99" s="67">
        <v>8</v>
      </c>
      <c r="N99" s="67">
        <v>0.01</v>
      </c>
      <c r="O99" s="68" t="s">
        <v>44</v>
      </c>
      <c r="P99" s="68" t="s">
        <v>16</v>
      </c>
      <c r="Q99" s="67">
        <v>2</v>
      </c>
      <c r="R99" s="70">
        <v>1</v>
      </c>
    </row>
    <row r="100" spans="1:18" ht="15.75" x14ac:dyDescent="0.25">
      <c r="A100" s="65">
        <v>43972</v>
      </c>
      <c r="B100" s="66">
        <v>7</v>
      </c>
      <c r="C100" s="67">
        <v>202079</v>
      </c>
      <c r="D100" s="67">
        <v>3.7</v>
      </c>
      <c r="E100" s="67">
        <v>13.1</v>
      </c>
      <c r="F100" s="67">
        <v>6.6</v>
      </c>
      <c r="G100" s="67">
        <v>7.0000000000000007E-2</v>
      </c>
      <c r="H100" s="67">
        <v>0.6</v>
      </c>
      <c r="I100" s="67">
        <v>0.02</v>
      </c>
      <c r="J100" s="68" t="s">
        <v>14</v>
      </c>
      <c r="K100" s="68" t="s">
        <v>47</v>
      </c>
      <c r="L100" s="67">
        <v>0.02</v>
      </c>
      <c r="M100" s="67">
        <v>8</v>
      </c>
      <c r="N100" s="67">
        <v>0.03</v>
      </c>
      <c r="O100" s="68" t="s">
        <v>44</v>
      </c>
      <c r="P100" s="68" t="s">
        <v>16</v>
      </c>
      <c r="Q100" s="67">
        <v>4</v>
      </c>
      <c r="R100" s="70">
        <v>4</v>
      </c>
    </row>
    <row r="101" spans="1:18" ht="16.5" thickBot="1" x14ac:dyDescent="0.3">
      <c r="A101" s="77">
        <v>43997</v>
      </c>
      <c r="B101" s="78">
        <v>7</v>
      </c>
      <c r="C101" s="79">
        <v>202431</v>
      </c>
      <c r="D101" s="79">
        <v>3.9</v>
      </c>
      <c r="E101" s="79">
        <v>11.1</v>
      </c>
      <c r="F101" s="79">
        <v>6.5</v>
      </c>
      <c r="G101" s="79">
        <v>7.0000000000000007E-2</v>
      </c>
      <c r="H101" s="79">
        <v>1.3</v>
      </c>
      <c r="I101" s="80" t="s">
        <v>45</v>
      </c>
      <c r="J101" s="80" t="s">
        <v>14</v>
      </c>
      <c r="K101" s="80" t="s">
        <v>47</v>
      </c>
      <c r="L101" s="79">
        <v>0.02</v>
      </c>
      <c r="M101" s="79">
        <v>8</v>
      </c>
      <c r="N101" s="79">
        <v>0.02</v>
      </c>
      <c r="O101" s="79">
        <v>4</v>
      </c>
      <c r="P101" s="80" t="s">
        <v>16</v>
      </c>
      <c r="Q101" s="79">
        <v>2</v>
      </c>
      <c r="R101" s="81">
        <v>2</v>
      </c>
    </row>
    <row r="102" spans="1:18" ht="15.75" x14ac:dyDescent="0.25">
      <c r="A102" s="59">
        <v>43654</v>
      </c>
      <c r="B102" s="84" t="s">
        <v>52</v>
      </c>
      <c r="C102" s="61">
        <v>192938</v>
      </c>
      <c r="D102" s="62" t="s">
        <v>16</v>
      </c>
      <c r="E102" s="61">
        <v>13</v>
      </c>
      <c r="F102" s="61">
        <v>6</v>
      </c>
      <c r="G102" s="61">
        <v>0.09</v>
      </c>
      <c r="H102" s="61">
        <v>1.5</v>
      </c>
      <c r="I102" s="62" t="s">
        <v>45</v>
      </c>
      <c r="J102" s="61">
        <v>0.7</v>
      </c>
      <c r="K102" s="63"/>
      <c r="L102" s="61">
        <v>0.03</v>
      </c>
      <c r="M102" s="61">
        <v>7</v>
      </c>
      <c r="N102" s="61">
        <v>0.02</v>
      </c>
      <c r="O102" s="61">
        <v>1</v>
      </c>
      <c r="P102" s="62" t="s">
        <v>16</v>
      </c>
      <c r="Q102" s="62" t="s">
        <v>44</v>
      </c>
      <c r="R102" s="64" t="s">
        <v>16</v>
      </c>
    </row>
    <row r="103" spans="1:18" ht="15.75" x14ac:dyDescent="0.25">
      <c r="A103" s="65">
        <v>43698</v>
      </c>
      <c r="B103" s="85" t="s">
        <v>52</v>
      </c>
      <c r="C103" s="67">
        <v>193608</v>
      </c>
      <c r="D103" s="68" t="s">
        <v>16</v>
      </c>
      <c r="E103" s="67">
        <v>13.6</v>
      </c>
      <c r="F103" s="67">
        <v>7.7</v>
      </c>
      <c r="G103" s="67">
        <v>0.1</v>
      </c>
      <c r="H103" s="67">
        <v>2.7</v>
      </c>
      <c r="I103" s="68" t="s">
        <v>45</v>
      </c>
      <c r="J103" s="67">
        <v>0.8</v>
      </c>
      <c r="K103" s="69"/>
      <c r="L103" s="67">
        <v>0.01</v>
      </c>
      <c r="M103" s="67">
        <v>12</v>
      </c>
      <c r="N103" s="67">
        <v>0.02</v>
      </c>
      <c r="O103" s="68" t="s">
        <v>44</v>
      </c>
      <c r="P103" s="68" t="s">
        <v>16</v>
      </c>
      <c r="Q103" s="68" t="s">
        <v>44</v>
      </c>
      <c r="R103" s="71" t="s">
        <v>56</v>
      </c>
    </row>
    <row r="104" spans="1:18" ht="15.75" x14ac:dyDescent="0.25">
      <c r="A104" s="65">
        <v>43718</v>
      </c>
      <c r="B104" s="85" t="s">
        <v>52</v>
      </c>
      <c r="C104" s="67">
        <v>193890</v>
      </c>
      <c r="D104" s="68" t="s">
        <v>16</v>
      </c>
      <c r="E104" s="67">
        <v>11.1</v>
      </c>
      <c r="F104" s="67">
        <v>6.3</v>
      </c>
      <c r="G104" s="67">
        <v>0.1</v>
      </c>
      <c r="H104" s="67">
        <v>2.9</v>
      </c>
      <c r="I104" s="68" t="s">
        <v>45</v>
      </c>
      <c r="J104" s="67">
        <v>0.6</v>
      </c>
      <c r="K104" s="69"/>
      <c r="L104" s="67">
        <v>0.01</v>
      </c>
      <c r="M104" s="67">
        <v>8</v>
      </c>
      <c r="N104" s="67">
        <v>0.03</v>
      </c>
      <c r="O104" s="68" t="s">
        <v>44</v>
      </c>
      <c r="P104" s="68" t="s">
        <v>16</v>
      </c>
      <c r="Q104" s="67">
        <v>660</v>
      </c>
      <c r="R104" s="123">
        <v>380</v>
      </c>
    </row>
    <row r="105" spans="1:18" ht="15.75" x14ac:dyDescent="0.25">
      <c r="A105" s="65">
        <v>43749</v>
      </c>
      <c r="B105" s="85" t="s">
        <v>52</v>
      </c>
      <c r="C105" s="67">
        <v>194347</v>
      </c>
      <c r="D105" s="68" t="s">
        <v>46</v>
      </c>
      <c r="E105" s="67">
        <v>14.2</v>
      </c>
      <c r="F105" s="67">
        <v>6.1</v>
      </c>
      <c r="G105" s="67">
        <v>0.09</v>
      </c>
      <c r="H105" s="67">
        <v>5.3</v>
      </c>
      <c r="I105" s="68" t="s">
        <v>45</v>
      </c>
      <c r="J105" s="67">
        <v>0.7</v>
      </c>
      <c r="K105" s="69"/>
      <c r="L105" s="67">
        <v>0.01</v>
      </c>
      <c r="M105" s="67">
        <v>9</v>
      </c>
      <c r="N105" s="67">
        <v>0.04</v>
      </c>
      <c r="O105" s="67">
        <v>1</v>
      </c>
      <c r="P105" s="68" t="s">
        <v>16</v>
      </c>
      <c r="Q105" s="67">
        <v>13</v>
      </c>
      <c r="R105" s="70">
        <v>11</v>
      </c>
    </row>
    <row r="106" spans="1:18" ht="15.75" x14ac:dyDescent="0.25">
      <c r="A106" s="65">
        <v>43790</v>
      </c>
      <c r="B106" s="85" t="s">
        <v>52</v>
      </c>
      <c r="C106" s="67">
        <v>194981</v>
      </c>
      <c r="D106" s="68" t="s">
        <v>16</v>
      </c>
      <c r="E106" s="67">
        <v>15.1</v>
      </c>
      <c r="F106" s="67">
        <v>6.4</v>
      </c>
      <c r="G106" s="67">
        <v>0.09</v>
      </c>
      <c r="H106" s="67">
        <v>1.9</v>
      </c>
      <c r="I106" s="68" t="s">
        <v>45</v>
      </c>
      <c r="J106" s="67">
        <v>0.6</v>
      </c>
      <c r="K106" s="69"/>
      <c r="L106" s="67">
        <v>0.02</v>
      </c>
      <c r="M106" s="67">
        <v>5</v>
      </c>
      <c r="N106" s="67">
        <v>0.02</v>
      </c>
      <c r="O106" s="68" t="s">
        <v>44</v>
      </c>
      <c r="P106" s="68" t="s">
        <v>16</v>
      </c>
      <c r="Q106" s="67">
        <v>111</v>
      </c>
      <c r="R106" s="70">
        <v>110</v>
      </c>
    </row>
    <row r="107" spans="1:18" ht="15.75" x14ac:dyDescent="0.25">
      <c r="A107" s="65">
        <v>43803</v>
      </c>
      <c r="B107" s="85" t="s">
        <v>52</v>
      </c>
      <c r="C107" s="67">
        <v>195213</v>
      </c>
      <c r="D107" s="68" t="s">
        <v>16</v>
      </c>
      <c r="E107" s="67">
        <v>16.3</v>
      </c>
      <c r="F107" s="67">
        <v>6.1</v>
      </c>
      <c r="G107" s="67">
        <v>0.92</v>
      </c>
      <c r="H107" s="67">
        <v>2.9</v>
      </c>
      <c r="I107" s="68" t="s">
        <v>45</v>
      </c>
      <c r="J107" s="67">
        <v>0.5</v>
      </c>
      <c r="K107" s="69"/>
      <c r="L107" s="67">
        <v>0.01</v>
      </c>
      <c r="M107" s="67">
        <v>9</v>
      </c>
      <c r="N107" s="68" t="s">
        <v>53</v>
      </c>
      <c r="O107" s="68" t="s">
        <v>44</v>
      </c>
      <c r="P107" s="68" t="s">
        <v>16</v>
      </c>
      <c r="Q107" s="87">
        <v>3200</v>
      </c>
      <c r="R107" s="126">
        <v>2900</v>
      </c>
    </row>
    <row r="108" spans="1:18" ht="15.75" x14ac:dyDescent="0.25">
      <c r="A108" s="65">
        <v>43854</v>
      </c>
      <c r="B108" s="85" t="s">
        <v>52</v>
      </c>
      <c r="C108" s="67">
        <v>200349</v>
      </c>
      <c r="D108" s="68" t="s">
        <v>16</v>
      </c>
      <c r="E108" s="67">
        <v>9.3000000000000007</v>
      </c>
      <c r="F108" s="67">
        <v>6.1</v>
      </c>
      <c r="G108" s="67">
        <v>0.09</v>
      </c>
      <c r="H108" s="67">
        <v>3.4</v>
      </c>
      <c r="I108" s="67">
        <v>0.02</v>
      </c>
      <c r="J108" s="67">
        <v>0.5</v>
      </c>
      <c r="K108" s="68" t="s">
        <v>47</v>
      </c>
      <c r="L108" s="67">
        <v>0.03</v>
      </c>
      <c r="M108" s="67">
        <v>6</v>
      </c>
      <c r="N108" s="67">
        <v>0.27</v>
      </c>
      <c r="O108" s="67">
        <v>2</v>
      </c>
      <c r="P108" s="68" t="s">
        <v>16</v>
      </c>
      <c r="Q108" s="67">
        <v>900</v>
      </c>
      <c r="R108" s="123">
        <v>490</v>
      </c>
    </row>
    <row r="109" spans="1:18" ht="15.75" x14ac:dyDescent="0.25">
      <c r="A109" s="65">
        <v>43879</v>
      </c>
      <c r="B109" s="85" t="s">
        <v>52</v>
      </c>
      <c r="C109" s="67">
        <v>200768</v>
      </c>
      <c r="D109" s="68" t="s">
        <v>16</v>
      </c>
      <c r="E109" s="67">
        <v>17.899999999999999</v>
      </c>
      <c r="F109" s="67">
        <v>6.4</v>
      </c>
      <c r="G109" s="67">
        <v>0.08</v>
      </c>
      <c r="H109" s="67">
        <v>5.8</v>
      </c>
      <c r="I109" s="67">
        <v>0.02</v>
      </c>
      <c r="J109" s="67">
        <v>0.3</v>
      </c>
      <c r="K109" s="68" t="s">
        <v>47</v>
      </c>
      <c r="L109" s="68" t="s">
        <v>53</v>
      </c>
      <c r="M109" s="67">
        <v>7</v>
      </c>
      <c r="N109" s="67">
        <v>0.03</v>
      </c>
      <c r="O109" s="68" t="s">
        <v>44</v>
      </c>
      <c r="P109" s="68" t="s">
        <v>16</v>
      </c>
      <c r="Q109" s="67">
        <v>600</v>
      </c>
      <c r="R109" s="123">
        <v>840</v>
      </c>
    </row>
    <row r="110" spans="1:18" ht="15.75" x14ac:dyDescent="0.25">
      <c r="A110" s="65">
        <v>43902</v>
      </c>
      <c r="B110" s="85" t="s">
        <v>52</v>
      </c>
      <c r="C110" s="67">
        <v>201201</v>
      </c>
      <c r="D110" s="68" t="s">
        <v>16</v>
      </c>
      <c r="E110" s="67">
        <v>16.600000000000001</v>
      </c>
      <c r="F110" s="67">
        <v>6.3</v>
      </c>
      <c r="G110" s="67">
        <v>0.08</v>
      </c>
      <c r="H110" s="67">
        <v>4</v>
      </c>
      <c r="I110" s="67">
        <v>0.03</v>
      </c>
      <c r="J110" s="67">
        <v>0.3</v>
      </c>
      <c r="K110" s="68" t="s">
        <v>47</v>
      </c>
      <c r="L110" s="67">
        <v>0.01</v>
      </c>
      <c r="M110" s="67">
        <v>7</v>
      </c>
      <c r="N110" s="67">
        <v>0.05</v>
      </c>
      <c r="O110" s="67">
        <v>2</v>
      </c>
      <c r="P110" s="68" t="s">
        <v>16</v>
      </c>
      <c r="Q110" s="67">
        <v>580</v>
      </c>
      <c r="R110" s="123">
        <v>510</v>
      </c>
    </row>
    <row r="111" spans="1:18" ht="15.75" x14ac:dyDescent="0.25">
      <c r="A111" s="65">
        <v>43928</v>
      </c>
      <c r="B111" s="85" t="s">
        <v>52</v>
      </c>
      <c r="C111" s="67">
        <v>201539</v>
      </c>
      <c r="D111" s="68" t="s">
        <v>46</v>
      </c>
      <c r="E111" s="67">
        <v>14.8</v>
      </c>
      <c r="F111" s="67">
        <v>7.1</v>
      </c>
      <c r="G111" s="67">
        <v>0.08</v>
      </c>
      <c r="H111" s="67">
        <v>6.4</v>
      </c>
      <c r="I111" s="68" t="s">
        <v>45</v>
      </c>
      <c r="J111" s="68" t="s">
        <v>14</v>
      </c>
      <c r="K111" s="68" t="s">
        <v>47</v>
      </c>
      <c r="L111" s="67">
        <v>0.01</v>
      </c>
      <c r="M111" s="67">
        <v>8</v>
      </c>
      <c r="N111" s="67">
        <v>0.05</v>
      </c>
      <c r="O111" s="67">
        <v>2</v>
      </c>
      <c r="P111" s="68" t="s">
        <v>16</v>
      </c>
      <c r="Q111" s="87">
        <v>5800</v>
      </c>
      <c r="R111" s="126">
        <v>5600</v>
      </c>
    </row>
    <row r="112" spans="1:18" ht="15.75" x14ac:dyDescent="0.25">
      <c r="A112" s="72">
        <v>43929</v>
      </c>
      <c r="B112" s="88" t="s">
        <v>52</v>
      </c>
      <c r="C112" s="74">
        <v>201557</v>
      </c>
      <c r="D112" s="75" t="s">
        <v>16</v>
      </c>
      <c r="E112" s="75" t="s">
        <v>16</v>
      </c>
      <c r="F112" s="75" t="s">
        <v>16</v>
      </c>
      <c r="G112" s="75" t="s">
        <v>16</v>
      </c>
      <c r="H112" s="75" t="s">
        <v>16</v>
      </c>
      <c r="I112" s="75" t="s">
        <v>16</v>
      </c>
      <c r="J112" s="75" t="s">
        <v>16</v>
      </c>
      <c r="K112" s="75" t="s">
        <v>16</v>
      </c>
      <c r="L112" s="75" t="s">
        <v>16</v>
      </c>
      <c r="M112" s="75" t="s">
        <v>16</v>
      </c>
      <c r="N112" s="75" t="s">
        <v>16</v>
      </c>
      <c r="O112" s="75" t="s">
        <v>16</v>
      </c>
      <c r="P112" s="75" t="s">
        <v>16</v>
      </c>
      <c r="Q112" s="89">
        <v>1300</v>
      </c>
      <c r="R112" s="126">
        <v>1000</v>
      </c>
    </row>
    <row r="113" spans="1:18" ht="15.75" x14ac:dyDescent="0.25">
      <c r="A113" s="65">
        <v>43972</v>
      </c>
      <c r="B113" s="85" t="s">
        <v>52</v>
      </c>
      <c r="C113" s="67">
        <v>202080</v>
      </c>
      <c r="D113" s="68" t="s">
        <v>16</v>
      </c>
      <c r="E113" s="67">
        <v>14.1</v>
      </c>
      <c r="F113" s="67">
        <v>6.9</v>
      </c>
      <c r="G113" s="67">
        <v>0.09</v>
      </c>
      <c r="H113" s="67">
        <v>4.3</v>
      </c>
      <c r="I113" s="68" t="s">
        <v>45</v>
      </c>
      <c r="J113" s="67">
        <v>0.5</v>
      </c>
      <c r="K113" s="68" t="s">
        <v>47</v>
      </c>
      <c r="L113" s="67">
        <v>0.02</v>
      </c>
      <c r="M113" s="67">
        <v>8</v>
      </c>
      <c r="N113" s="67">
        <v>0.02</v>
      </c>
      <c r="O113" s="68" t="s">
        <v>44</v>
      </c>
      <c r="P113" s="68" t="s">
        <v>16</v>
      </c>
      <c r="Q113" s="67">
        <v>2</v>
      </c>
      <c r="R113" s="70">
        <v>2</v>
      </c>
    </row>
    <row r="114" spans="1:18" ht="16.5" thickBot="1" x14ac:dyDescent="0.3">
      <c r="A114" s="77">
        <v>43997</v>
      </c>
      <c r="B114" s="86" t="s">
        <v>52</v>
      </c>
      <c r="C114" s="79">
        <v>202432</v>
      </c>
      <c r="D114" s="80" t="s">
        <v>16</v>
      </c>
      <c r="E114" s="79">
        <v>13.1</v>
      </c>
      <c r="F114" s="79">
        <v>6.6</v>
      </c>
      <c r="G114" s="79">
        <v>0.09</v>
      </c>
      <c r="H114" s="79">
        <v>2.5</v>
      </c>
      <c r="I114" s="80" t="s">
        <v>45</v>
      </c>
      <c r="J114" s="79">
        <v>0.6</v>
      </c>
      <c r="K114" s="80" t="s">
        <v>47</v>
      </c>
      <c r="L114" s="79">
        <v>0.02</v>
      </c>
      <c r="M114" s="79">
        <v>8</v>
      </c>
      <c r="N114" s="79">
        <v>0.02</v>
      </c>
      <c r="O114" s="79">
        <v>1</v>
      </c>
      <c r="P114" s="80" t="s">
        <v>16</v>
      </c>
      <c r="Q114" s="90">
        <v>1000</v>
      </c>
      <c r="R114" s="127">
        <v>760</v>
      </c>
    </row>
  </sheetData>
  <mergeCells count="10">
    <mergeCell ref="T20:AC20"/>
    <mergeCell ref="T19:AA19"/>
    <mergeCell ref="T18:AA18"/>
    <mergeCell ref="AG1:AI1"/>
    <mergeCell ref="T24:X24"/>
    <mergeCell ref="A1:R1"/>
    <mergeCell ref="U1:V1"/>
    <mergeCell ref="W1:X1"/>
    <mergeCell ref="AA1:AC1"/>
    <mergeCell ref="AD1:AF1"/>
  </mergeCells>
  <pageMargins left="0.7" right="0.7" top="0.75" bottom="0.75" header="0.3" footer="0.3"/>
  <pageSetup orientation="portrait" r:id="rId1"/>
  <ignoredErrors>
    <ignoredError sqref="U28:U29 U30:U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0"/>
  <sheetViews>
    <sheetView workbookViewId="0">
      <selection activeCell="K21" sqref="K21"/>
    </sheetView>
  </sheetViews>
  <sheetFormatPr defaultRowHeight="15" x14ac:dyDescent="0.25"/>
  <cols>
    <col min="1" max="1" width="21.5703125" style="98" customWidth="1"/>
    <col min="2" max="3" width="7.85546875" style="98" customWidth="1"/>
    <col min="4" max="5" width="10.7109375" style="98" customWidth="1"/>
    <col min="6" max="244" width="9.140625" style="98"/>
    <col min="245" max="245" width="21.5703125" style="98" customWidth="1"/>
    <col min="246" max="247" width="31.5703125" style="98" customWidth="1"/>
    <col min="248" max="253" width="7.85546875" style="98" customWidth="1"/>
    <col min="254" max="254" width="7.7109375" style="98" customWidth="1"/>
    <col min="255" max="259" width="7.85546875" style="98" customWidth="1"/>
    <col min="260" max="261" width="10.7109375" style="98" customWidth="1"/>
    <col min="262" max="500" width="9.140625" style="98"/>
    <col min="501" max="501" width="21.5703125" style="98" customWidth="1"/>
    <col min="502" max="503" width="31.5703125" style="98" customWidth="1"/>
    <col min="504" max="509" width="7.85546875" style="98" customWidth="1"/>
    <col min="510" max="510" width="7.7109375" style="98" customWidth="1"/>
    <col min="511" max="515" width="7.85546875" style="98" customWidth="1"/>
    <col min="516" max="517" width="10.7109375" style="98" customWidth="1"/>
    <col min="518" max="756" width="9.140625" style="98"/>
    <col min="757" max="757" width="21.5703125" style="98" customWidth="1"/>
    <col min="758" max="759" width="31.5703125" style="98" customWidth="1"/>
    <col min="760" max="765" width="7.85546875" style="98" customWidth="1"/>
    <col min="766" max="766" width="7.7109375" style="98" customWidth="1"/>
    <col min="767" max="771" width="7.85546875" style="98" customWidth="1"/>
    <col min="772" max="773" width="10.7109375" style="98" customWidth="1"/>
    <col min="774" max="1012" width="9.140625" style="98"/>
    <col min="1013" max="1013" width="21.5703125" style="98" customWidth="1"/>
    <col min="1014" max="1015" width="31.5703125" style="98" customWidth="1"/>
    <col min="1016" max="1021" width="7.85546875" style="98" customWidth="1"/>
    <col min="1022" max="1022" width="7.7109375" style="98" customWidth="1"/>
    <col min="1023" max="1027" width="7.85546875" style="98" customWidth="1"/>
    <col min="1028" max="1029" width="10.7109375" style="98" customWidth="1"/>
    <col min="1030" max="1268" width="9.140625" style="98"/>
    <col min="1269" max="1269" width="21.5703125" style="98" customWidth="1"/>
    <col min="1270" max="1271" width="31.5703125" style="98" customWidth="1"/>
    <col min="1272" max="1277" width="7.85546875" style="98" customWidth="1"/>
    <col min="1278" max="1278" width="7.7109375" style="98" customWidth="1"/>
    <col min="1279" max="1283" width="7.85546875" style="98" customWidth="1"/>
    <col min="1284" max="1285" width="10.7109375" style="98" customWidth="1"/>
    <col min="1286" max="1524" width="9.140625" style="98"/>
    <col min="1525" max="1525" width="21.5703125" style="98" customWidth="1"/>
    <col min="1526" max="1527" width="31.5703125" style="98" customWidth="1"/>
    <col min="1528" max="1533" width="7.85546875" style="98" customWidth="1"/>
    <col min="1534" max="1534" width="7.7109375" style="98" customWidth="1"/>
    <col min="1535" max="1539" width="7.85546875" style="98" customWidth="1"/>
    <col min="1540" max="1541" width="10.7109375" style="98" customWidth="1"/>
    <col min="1542" max="1780" width="9.140625" style="98"/>
    <col min="1781" max="1781" width="21.5703125" style="98" customWidth="1"/>
    <col min="1782" max="1783" width="31.5703125" style="98" customWidth="1"/>
    <col min="1784" max="1789" width="7.85546875" style="98" customWidth="1"/>
    <col min="1790" max="1790" width="7.7109375" style="98" customWidth="1"/>
    <col min="1791" max="1795" width="7.85546875" style="98" customWidth="1"/>
    <col min="1796" max="1797" width="10.7109375" style="98" customWidth="1"/>
    <col min="1798" max="2036" width="9.140625" style="98"/>
    <col min="2037" max="2037" width="21.5703125" style="98" customWidth="1"/>
    <col min="2038" max="2039" width="31.5703125" style="98" customWidth="1"/>
    <col min="2040" max="2045" width="7.85546875" style="98" customWidth="1"/>
    <col min="2046" max="2046" width="7.7109375" style="98" customWidth="1"/>
    <col min="2047" max="2051" width="7.85546875" style="98" customWidth="1"/>
    <col min="2052" max="2053" width="10.7109375" style="98" customWidth="1"/>
    <col min="2054" max="2292" width="9.140625" style="98"/>
    <col min="2293" max="2293" width="21.5703125" style="98" customWidth="1"/>
    <col min="2294" max="2295" width="31.5703125" style="98" customWidth="1"/>
    <col min="2296" max="2301" width="7.85546875" style="98" customWidth="1"/>
    <col min="2302" max="2302" width="7.7109375" style="98" customWidth="1"/>
    <col min="2303" max="2307" width="7.85546875" style="98" customWidth="1"/>
    <col min="2308" max="2309" width="10.7109375" style="98" customWidth="1"/>
    <col min="2310" max="2548" width="9.140625" style="98"/>
    <col min="2549" max="2549" width="21.5703125" style="98" customWidth="1"/>
    <col min="2550" max="2551" width="31.5703125" style="98" customWidth="1"/>
    <col min="2552" max="2557" width="7.85546875" style="98" customWidth="1"/>
    <col min="2558" max="2558" width="7.7109375" style="98" customWidth="1"/>
    <col min="2559" max="2563" width="7.85546875" style="98" customWidth="1"/>
    <col min="2564" max="2565" width="10.7109375" style="98" customWidth="1"/>
    <col min="2566" max="2804" width="9.140625" style="98"/>
    <col min="2805" max="2805" width="21.5703125" style="98" customWidth="1"/>
    <col min="2806" max="2807" width="31.5703125" style="98" customWidth="1"/>
    <col min="2808" max="2813" width="7.85546875" style="98" customWidth="1"/>
    <col min="2814" max="2814" width="7.7109375" style="98" customWidth="1"/>
    <col min="2815" max="2819" width="7.85546875" style="98" customWidth="1"/>
    <col min="2820" max="2821" width="10.7109375" style="98" customWidth="1"/>
    <col min="2822" max="3060" width="9.140625" style="98"/>
    <col min="3061" max="3061" width="21.5703125" style="98" customWidth="1"/>
    <col min="3062" max="3063" width="31.5703125" style="98" customWidth="1"/>
    <col min="3064" max="3069" width="7.85546875" style="98" customWidth="1"/>
    <col min="3070" max="3070" width="7.7109375" style="98" customWidth="1"/>
    <col min="3071" max="3075" width="7.85546875" style="98" customWidth="1"/>
    <col min="3076" max="3077" width="10.7109375" style="98" customWidth="1"/>
    <col min="3078" max="3316" width="9.140625" style="98"/>
    <col min="3317" max="3317" width="21.5703125" style="98" customWidth="1"/>
    <col min="3318" max="3319" width="31.5703125" style="98" customWidth="1"/>
    <col min="3320" max="3325" width="7.85546875" style="98" customWidth="1"/>
    <col min="3326" max="3326" width="7.7109375" style="98" customWidth="1"/>
    <col min="3327" max="3331" width="7.85546875" style="98" customWidth="1"/>
    <col min="3332" max="3333" width="10.7109375" style="98" customWidth="1"/>
    <col min="3334" max="3572" width="9.140625" style="98"/>
    <col min="3573" max="3573" width="21.5703125" style="98" customWidth="1"/>
    <col min="3574" max="3575" width="31.5703125" style="98" customWidth="1"/>
    <col min="3576" max="3581" width="7.85546875" style="98" customWidth="1"/>
    <col min="3582" max="3582" width="7.7109375" style="98" customWidth="1"/>
    <col min="3583" max="3587" width="7.85546875" style="98" customWidth="1"/>
    <col min="3588" max="3589" width="10.7109375" style="98" customWidth="1"/>
    <col min="3590" max="3828" width="9.140625" style="98"/>
    <col min="3829" max="3829" width="21.5703125" style="98" customWidth="1"/>
    <col min="3830" max="3831" width="31.5703125" style="98" customWidth="1"/>
    <col min="3832" max="3837" width="7.85546875" style="98" customWidth="1"/>
    <col min="3838" max="3838" width="7.7109375" style="98" customWidth="1"/>
    <col min="3839" max="3843" width="7.85546875" style="98" customWidth="1"/>
    <col min="3844" max="3845" width="10.7109375" style="98" customWidth="1"/>
    <col min="3846" max="4084" width="9.140625" style="98"/>
    <col min="4085" max="4085" width="21.5703125" style="98" customWidth="1"/>
    <col min="4086" max="4087" width="31.5703125" style="98" customWidth="1"/>
    <col min="4088" max="4093" width="7.85546875" style="98" customWidth="1"/>
    <col min="4094" max="4094" width="7.7109375" style="98" customWidth="1"/>
    <col min="4095" max="4099" width="7.85546875" style="98" customWidth="1"/>
    <col min="4100" max="4101" width="10.7109375" style="98" customWidth="1"/>
    <col min="4102" max="4340" width="9.140625" style="98"/>
    <col min="4341" max="4341" width="21.5703125" style="98" customWidth="1"/>
    <col min="4342" max="4343" width="31.5703125" style="98" customWidth="1"/>
    <col min="4344" max="4349" width="7.85546875" style="98" customWidth="1"/>
    <col min="4350" max="4350" width="7.7109375" style="98" customWidth="1"/>
    <col min="4351" max="4355" width="7.85546875" style="98" customWidth="1"/>
    <col min="4356" max="4357" width="10.7109375" style="98" customWidth="1"/>
    <col min="4358" max="4596" width="9.140625" style="98"/>
    <col min="4597" max="4597" width="21.5703125" style="98" customWidth="1"/>
    <col min="4598" max="4599" width="31.5703125" style="98" customWidth="1"/>
    <col min="4600" max="4605" width="7.85546875" style="98" customWidth="1"/>
    <col min="4606" max="4606" width="7.7109375" style="98" customWidth="1"/>
    <col min="4607" max="4611" width="7.85546875" style="98" customWidth="1"/>
    <col min="4612" max="4613" width="10.7109375" style="98" customWidth="1"/>
    <col min="4614" max="4852" width="9.140625" style="98"/>
    <col min="4853" max="4853" width="21.5703125" style="98" customWidth="1"/>
    <col min="4854" max="4855" width="31.5703125" style="98" customWidth="1"/>
    <col min="4856" max="4861" width="7.85546875" style="98" customWidth="1"/>
    <col min="4862" max="4862" width="7.7109375" style="98" customWidth="1"/>
    <col min="4863" max="4867" width="7.85546875" style="98" customWidth="1"/>
    <col min="4868" max="4869" width="10.7109375" style="98" customWidth="1"/>
    <col min="4870" max="5108" width="9.140625" style="98"/>
    <col min="5109" max="5109" width="21.5703125" style="98" customWidth="1"/>
    <col min="5110" max="5111" width="31.5703125" style="98" customWidth="1"/>
    <col min="5112" max="5117" width="7.85546875" style="98" customWidth="1"/>
    <col min="5118" max="5118" width="7.7109375" style="98" customWidth="1"/>
    <col min="5119" max="5123" width="7.85546875" style="98" customWidth="1"/>
    <col min="5124" max="5125" width="10.7109375" style="98" customWidth="1"/>
    <col min="5126" max="5364" width="9.140625" style="98"/>
    <col min="5365" max="5365" width="21.5703125" style="98" customWidth="1"/>
    <col min="5366" max="5367" width="31.5703125" style="98" customWidth="1"/>
    <col min="5368" max="5373" width="7.85546875" style="98" customWidth="1"/>
    <col min="5374" max="5374" width="7.7109375" style="98" customWidth="1"/>
    <col min="5375" max="5379" width="7.85546875" style="98" customWidth="1"/>
    <col min="5380" max="5381" width="10.7109375" style="98" customWidth="1"/>
    <col min="5382" max="5620" width="9.140625" style="98"/>
    <col min="5621" max="5621" width="21.5703125" style="98" customWidth="1"/>
    <col min="5622" max="5623" width="31.5703125" style="98" customWidth="1"/>
    <col min="5624" max="5629" width="7.85546875" style="98" customWidth="1"/>
    <col min="5630" max="5630" width="7.7109375" style="98" customWidth="1"/>
    <col min="5631" max="5635" width="7.85546875" style="98" customWidth="1"/>
    <col min="5636" max="5637" width="10.7109375" style="98" customWidth="1"/>
    <col min="5638" max="5876" width="9.140625" style="98"/>
    <col min="5877" max="5877" width="21.5703125" style="98" customWidth="1"/>
    <col min="5878" max="5879" width="31.5703125" style="98" customWidth="1"/>
    <col min="5880" max="5885" width="7.85546875" style="98" customWidth="1"/>
    <col min="5886" max="5886" width="7.7109375" style="98" customWidth="1"/>
    <col min="5887" max="5891" width="7.85546875" style="98" customWidth="1"/>
    <col min="5892" max="5893" width="10.7109375" style="98" customWidth="1"/>
    <col min="5894" max="6132" width="9.140625" style="98"/>
    <col min="6133" max="6133" width="21.5703125" style="98" customWidth="1"/>
    <col min="6134" max="6135" width="31.5703125" style="98" customWidth="1"/>
    <col min="6136" max="6141" width="7.85546875" style="98" customWidth="1"/>
    <col min="6142" max="6142" width="7.7109375" style="98" customWidth="1"/>
    <col min="6143" max="6147" width="7.85546875" style="98" customWidth="1"/>
    <col min="6148" max="6149" width="10.7109375" style="98" customWidth="1"/>
    <col min="6150" max="6388" width="9.140625" style="98"/>
    <col min="6389" max="6389" width="21.5703125" style="98" customWidth="1"/>
    <col min="6390" max="6391" width="31.5703125" style="98" customWidth="1"/>
    <col min="6392" max="6397" width="7.85546875" style="98" customWidth="1"/>
    <col min="6398" max="6398" width="7.7109375" style="98" customWidth="1"/>
    <col min="6399" max="6403" width="7.85546875" style="98" customWidth="1"/>
    <col min="6404" max="6405" width="10.7109375" style="98" customWidth="1"/>
    <col min="6406" max="6644" width="9.140625" style="98"/>
    <col min="6645" max="6645" width="21.5703125" style="98" customWidth="1"/>
    <col min="6646" max="6647" width="31.5703125" style="98" customWidth="1"/>
    <col min="6648" max="6653" width="7.85546875" style="98" customWidth="1"/>
    <col min="6654" max="6654" width="7.7109375" style="98" customWidth="1"/>
    <col min="6655" max="6659" width="7.85546875" style="98" customWidth="1"/>
    <col min="6660" max="6661" width="10.7109375" style="98" customWidth="1"/>
    <col min="6662" max="6900" width="9.140625" style="98"/>
    <col min="6901" max="6901" width="21.5703125" style="98" customWidth="1"/>
    <col min="6902" max="6903" width="31.5703125" style="98" customWidth="1"/>
    <col min="6904" max="6909" width="7.85546875" style="98" customWidth="1"/>
    <col min="6910" max="6910" width="7.7109375" style="98" customWidth="1"/>
    <col min="6911" max="6915" width="7.85546875" style="98" customWidth="1"/>
    <col min="6916" max="6917" width="10.7109375" style="98" customWidth="1"/>
    <col min="6918" max="7156" width="9.140625" style="98"/>
    <col min="7157" max="7157" width="21.5703125" style="98" customWidth="1"/>
    <col min="7158" max="7159" width="31.5703125" style="98" customWidth="1"/>
    <col min="7160" max="7165" width="7.85546875" style="98" customWidth="1"/>
    <col min="7166" max="7166" width="7.7109375" style="98" customWidth="1"/>
    <col min="7167" max="7171" width="7.85546875" style="98" customWidth="1"/>
    <col min="7172" max="7173" width="10.7109375" style="98" customWidth="1"/>
    <col min="7174" max="7412" width="9.140625" style="98"/>
    <col min="7413" max="7413" width="21.5703125" style="98" customWidth="1"/>
    <col min="7414" max="7415" width="31.5703125" style="98" customWidth="1"/>
    <col min="7416" max="7421" width="7.85546875" style="98" customWidth="1"/>
    <col min="7422" max="7422" width="7.7109375" style="98" customWidth="1"/>
    <col min="7423" max="7427" width="7.85546875" style="98" customWidth="1"/>
    <col min="7428" max="7429" width="10.7109375" style="98" customWidth="1"/>
    <col min="7430" max="7668" width="9.140625" style="98"/>
    <col min="7669" max="7669" width="21.5703125" style="98" customWidth="1"/>
    <col min="7670" max="7671" width="31.5703125" style="98" customWidth="1"/>
    <col min="7672" max="7677" width="7.85546875" style="98" customWidth="1"/>
    <col min="7678" max="7678" width="7.7109375" style="98" customWidth="1"/>
    <col min="7679" max="7683" width="7.85546875" style="98" customWidth="1"/>
    <col min="7684" max="7685" width="10.7109375" style="98" customWidth="1"/>
    <col min="7686" max="7924" width="9.140625" style="98"/>
    <col min="7925" max="7925" width="21.5703125" style="98" customWidth="1"/>
    <col min="7926" max="7927" width="31.5703125" style="98" customWidth="1"/>
    <col min="7928" max="7933" width="7.85546875" style="98" customWidth="1"/>
    <col min="7934" max="7934" width="7.7109375" style="98" customWidth="1"/>
    <col min="7935" max="7939" width="7.85546875" style="98" customWidth="1"/>
    <col min="7940" max="7941" width="10.7109375" style="98" customWidth="1"/>
    <col min="7942" max="8180" width="9.140625" style="98"/>
    <col min="8181" max="8181" width="21.5703125" style="98" customWidth="1"/>
    <col min="8182" max="8183" width="31.5703125" style="98" customWidth="1"/>
    <col min="8184" max="8189" width="7.85546875" style="98" customWidth="1"/>
    <col min="8190" max="8190" width="7.7109375" style="98" customWidth="1"/>
    <col min="8191" max="8195" width="7.85546875" style="98" customWidth="1"/>
    <col min="8196" max="8197" width="10.7109375" style="98" customWidth="1"/>
    <col min="8198" max="8436" width="9.140625" style="98"/>
    <col min="8437" max="8437" width="21.5703125" style="98" customWidth="1"/>
    <col min="8438" max="8439" width="31.5703125" style="98" customWidth="1"/>
    <col min="8440" max="8445" width="7.85546875" style="98" customWidth="1"/>
    <col min="8446" max="8446" width="7.7109375" style="98" customWidth="1"/>
    <col min="8447" max="8451" width="7.85546875" style="98" customWidth="1"/>
    <col min="8452" max="8453" width="10.7109375" style="98" customWidth="1"/>
    <col min="8454" max="8692" width="9.140625" style="98"/>
    <col min="8693" max="8693" width="21.5703125" style="98" customWidth="1"/>
    <col min="8694" max="8695" width="31.5703125" style="98" customWidth="1"/>
    <col min="8696" max="8701" width="7.85546875" style="98" customWidth="1"/>
    <col min="8702" max="8702" width="7.7109375" style="98" customWidth="1"/>
    <col min="8703" max="8707" width="7.85546875" style="98" customWidth="1"/>
    <col min="8708" max="8709" width="10.7109375" style="98" customWidth="1"/>
    <col min="8710" max="8948" width="9.140625" style="98"/>
    <col min="8949" max="8949" width="21.5703125" style="98" customWidth="1"/>
    <col min="8950" max="8951" width="31.5703125" style="98" customWidth="1"/>
    <col min="8952" max="8957" width="7.85546875" style="98" customWidth="1"/>
    <col min="8958" max="8958" width="7.7109375" style="98" customWidth="1"/>
    <col min="8959" max="8963" width="7.85546875" style="98" customWidth="1"/>
    <col min="8964" max="8965" width="10.7109375" style="98" customWidth="1"/>
    <col min="8966" max="9204" width="9.140625" style="98"/>
    <col min="9205" max="9205" width="21.5703125" style="98" customWidth="1"/>
    <col min="9206" max="9207" width="31.5703125" style="98" customWidth="1"/>
    <col min="9208" max="9213" width="7.85546875" style="98" customWidth="1"/>
    <col min="9214" max="9214" width="7.7109375" style="98" customWidth="1"/>
    <col min="9215" max="9219" width="7.85546875" style="98" customWidth="1"/>
    <col min="9220" max="9221" width="10.7109375" style="98" customWidth="1"/>
    <col min="9222" max="9460" width="9.140625" style="98"/>
    <col min="9461" max="9461" width="21.5703125" style="98" customWidth="1"/>
    <col min="9462" max="9463" width="31.5703125" style="98" customWidth="1"/>
    <col min="9464" max="9469" width="7.85546875" style="98" customWidth="1"/>
    <col min="9470" max="9470" width="7.7109375" style="98" customWidth="1"/>
    <col min="9471" max="9475" width="7.85546875" style="98" customWidth="1"/>
    <col min="9476" max="9477" width="10.7109375" style="98" customWidth="1"/>
    <col min="9478" max="9716" width="9.140625" style="98"/>
    <col min="9717" max="9717" width="21.5703125" style="98" customWidth="1"/>
    <col min="9718" max="9719" width="31.5703125" style="98" customWidth="1"/>
    <col min="9720" max="9725" width="7.85546875" style="98" customWidth="1"/>
    <col min="9726" max="9726" width="7.7109375" style="98" customWidth="1"/>
    <col min="9727" max="9731" width="7.85546875" style="98" customWidth="1"/>
    <col min="9732" max="9733" width="10.7109375" style="98" customWidth="1"/>
    <col min="9734" max="9972" width="9.140625" style="98"/>
    <col min="9973" max="9973" width="21.5703125" style="98" customWidth="1"/>
    <col min="9974" max="9975" width="31.5703125" style="98" customWidth="1"/>
    <col min="9976" max="9981" width="7.85546875" style="98" customWidth="1"/>
    <col min="9982" max="9982" width="7.7109375" style="98" customWidth="1"/>
    <col min="9983" max="9987" width="7.85546875" style="98" customWidth="1"/>
    <col min="9988" max="9989" width="10.7109375" style="98" customWidth="1"/>
    <col min="9990" max="10228" width="9.140625" style="98"/>
    <col min="10229" max="10229" width="21.5703125" style="98" customWidth="1"/>
    <col min="10230" max="10231" width="31.5703125" style="98" customWidth="1"/>
    <col min="10232" max="10237" width="7.85546875" style="98" customWidth="1"/>
    <col min="10238" max="10238" width="7.7109375" style="98" customWidth="1"/>
    <col min="10239" max="10243" width="7.85546875" style="98" customWidth="1"/>
    <col min="10244" max="10245" width="10.7109375" style="98" customWidth="1"/>
    <col min="10246" max="10484" width="9.140625" style="98"/>
    <col min="10485" max="10485" width="21.5703125" style="98" customWidth="1"/>
    <col min="10486" max="10487" width="31.5703125" style="98" customWidth="1"/>
    <col min="10488" max="10493" width="7.85546875" style="98" customWidth="1"/>
    <col min="10494" max="10494" width="7.7109375" style="98" customWidth="1"/>
    <col min="10495" max="10499" width="7.85546875" style="98" customWidth="1"/>
    <col min="10500" max="10501" width="10.7109375" style="98" customWidth="1"/>
    <col min="10502" max="10740" width="9.140625" style="98"/>
    <col min="10741" max="10741" width="21.5703125" style="98" customWidth="1"/>
    <col min="10742" max="10743" width="31.5703125" style="98" customWidth="1"/>
    <col min="10744" max="10749" width="7.85546875" style="98" customWidth="1"/>
    <col min="10750" max="10750" width="7.7109375" style="98" customWidth="1"/>
    <col min="10751" max="10755" width="7.85546875" style="98" customWidth="1"/>
    <col min="10756" max="10757" width="10.7109375" style="98" customWidth="1"/>
    <col min="10758" max="10996" width="9.140625" style="98"/>
    <col min="10997" max="10997" width="21.5703125" style="98" customWidth="1"/>
    <col min="10998" max="10999" width="31.5703125" style="98" customWidth="1"/>
    <col min="11000" max="11005" width="7.85546875" style="98" customWidth="1"/>
    <col min="11006" max="11006" width="7.7109375" style="98" customWidth="1"/>
    <col min="11007" max="11011" width="7.85546875" style="98" customWidth="1"/>
    <col min="11012" max="11013" width="10.7109375" style="98" customWidth="1"/>
    <col min="11014" max="11252" width="9.140625" style="98"/>
    <col min="11253" max="11253" width="21.5703125" style="98" customWidth="1"/>
    <col min="11254" max="11255" width="31.5703125" style="98" customWidth="1"/>
    <col min="11256" max="11261" width="7.85546875" style="98" customWidth="1"/>
    <col min="11262" max="11262" width="7.7109375" style="98" customWidth="1"/>
    <col min="11263" max="11267" width="7.85546875" style="98" customWidth="1"/>
    <col min="11268" max="11269" width="10.7109375" style="98" customWidth="1"/>
    <col min="11270" max="11508" width="9.140625" style="98"/>
    <col min="11509" max="11509" width="21.5703125" style="98" customWidth="1"/>
    <col min="11510" max="11511" width="31.5703125" style="98" customWidth="1"/>
    <col min="11512" max="11517" width="7.85546875" style="98" customWidth="1"/>
    <col min="11518" max="11518" width="7.7109375" style="98" customWidth="1"/>
    <col min="11519" max="11523" width="7.85546875" style="98" customWidth="1"/>
    <col min="11524" max="11525" width="10.7109375" style="98" customWidth="1"/>
    <col min="11526" max="11764" width="9.140625" style="98"/>
    <col min="11765" max="11765" width="21.5703125" style="98" customWidth="1"/>
    <col min="11766" max="11767" width="31.5703125" style="98" customWidth="1"/>
    <col min="11768" max="11773" width="7.85546875" style="98" customWidth="1"/>
    <col min="11774" max="11774" width="7.7109375" style="98" customWidth="1"/>
    <col min="11775" max="11779" width="7.85546875" style="98" customWidth="1"/>
    <col min="11780" max="11781" width="10.7109375" style="98" customWidth="1"/>
    <col min="11782" max="12020" width="9.140625" style="98"/>
    <col min="12021" max="12021" width="21.5703125" style="98" customWidth="1"/>
    <col min="12022" max="12023" width="31.5703125" style="98" customWidth="1"/>
    <col min="12024" max="12029" width="7.85546875" style="98" customWidth="1"/>
    <col min="12030" max="12030" width="7.7109375" style="98" customWidth="1"/>
    <col min="12031" max="12035" width="7.85546875" style="98" customWidth="1"/>
    <col min="12036" max="12037" width="10.7109375" style="98" customWidth="1"/>
    <col min="12038" max="12276" width="9.140625" style="98"/>
    <col min="12277" max="12277" width="21.5703125" style="98" customWidth="1"/>
    <col min="12278" max="12279" width="31.5703125" style="98" customWidth="1"/>
    <col min="12280" max="12285" width="7.85546875" style="98" customWidth="1"/>
    <col min="12286" max="12286" width="7.7109375" style="98" customWidth="1"/>
    <col min="12287" max="12291" width="7.85546875" style="98" customWidth="1"/>
    <col min="12292" max="12293" width="10.7109375" style="98" customWidth="1"/>
    <col min="12294" max="12532" width="9.140625" style="98"/>
    <col min="12533" max="12533" width="21.5703125" style="98" customWidth="1"/>
    <col min="12534" max="12535" width="31.5703125" style="98" customWidth="1"/>
    <col min="12536" max="12541" width="7.85546875" style="98" customWidth="1"/>
    <col min="12542" max="12542" width="7.7109375" style="98" customWidth="1"/>
    <col min="12543" max="12547" width="7.85546875" style="98" customWidth="1"/>
    <col min="12548" max="12549" width="10.7109375" style="98" customWidth="1"/>
    <col min="12550" max="12788" width="9.140625" style="98"/>
    <col min="12789" max="12789" width="21.5703125" style="98" customWidth="1"/>
    <col min="12790" max="12791" width="31.5703125" style="98" customWidth="1"/>
    <col min="12792" max="12797" width="7.85546875" style="98" customWidth="1"/>
    <col min="12798" max="12798" width="7.7109375" style="98" customWidth="1"/>
    <col min="12799" max="12803" width="7.85546875" style="98" customWidth="1"/>
    <col min="12804" max="12805" width="10.7109375" style="98" customWidth="1"/>
    <col min="12806" max="13044" width="9.140625" style="98"/>
    <col min="13045" max="13045" width="21.5703125" style="98" customWidth="1"/>
    <col min="13046" max="13047" width="31.5703125" style="98" customWidth="1"/>
    <col min="13048" max="13053" width="7.85546875" style="98" customWidth="1"/>
    <col min="13054" max="13054" width="7.7109375" style="98" customWidth="1"/>
    <col min="13055" max="13059" width="7.85546875" style="98" customWidth="1"/>
    <col min="13060" max="13061" width="10.7109375" style="98" customWidth="1"/>
    <col min="13062" max="13300" width="9.140625" style="98"/>
    <col min="13301" max="13301" width="21.5703125" style="98" customWidth="1"/>
    <col min="13302" max="13303" width="31.5703125" style="98" customWidth="1"/>
    <col min="13304" max="13309" width="7.85546875" style="98" customWidth="1"/>
    <col min="13310" max="13310" width="7.7109375" style="98" customWidth="1"/>
    <col min="13311" max="13315" width="7.85546875" style="98" customWidth="1"/>
    <col min="13316" max="13317" width="10.7109375" style="98" customWidth="1"/>
    <col min="13318" max="13556" width="9.140625" style="98"/>
    <col min="13557" max="13557" width="21.5703125" style="98" customWidth="1"/>
    <col min="13558" max="13559" width="31.5703125" style="98" customWidth="1"/>
    <col min="13560" max="13565" width="7.85546875" style="98" customWidth="1"/>
    <col min="13566" max="13566" width="7.7109375" style="98" customWidth="1"/>
    <col min="13567" max="13571" width="7.85546875" style="98" customWidth="1"/>
    <col min="13572" max="13573" width="10.7109375" style="98" customWidth="1"/>
    <col min="13574" max="13812" width="9.140625" style="98"/>
    <col min="13813" max="13813" width="21.5703125" style="98" customWidth="1"/>
    <col min="13814" max="13815" width="31.5703125" style="98" customWidth="1"/>
    <col min="13816" max="13821" width="7.85546875" style="98" customWidth="1"/>
    <col min="13822" max="13822" width="7.7109375" style="98" customWidth="1"/>
    <col min="13823" max="13827" width="7.85546875" style="98" customWidth="1"/>
    <col min="13828" max="13829" width="10.7109375" style="98" customWidth="1"/>
    <col min="13830" max="14068" width="9.140625" style="98"/>
    <col min="14069" max="14069" width="21.5703125" style="98" customWidth="1"/>
    <col min="14070" max="14071" width="31.5703125" style="98" customWidth="1"/>
    <col min="14072" max="14077" width="7.85546875" style="98" customWidth="1"/>
    <col min="14078" max="14078" width="7.7109375" style="98" customWidth="1"/>
    <col min="14079" max="14083" width="7.85546875" style="98" customWidth="1"/>
    <col min="14084" max="14085" width="10.7109375" style="98" customWidth="1"/>
    <col min="14086" max="14324" width="9.140625" style="98"/>
    <col min="14325" max="14325" width="21.5703125" style="98" customWidth="1"/>
    <col min="14326" max="14327" width="31.5703125" style="98" customWidth="1"/>
    <col min="14328" max="14333" width="7.85546875" style="98" customWidth="1"/>
    <col min="14334" max="14334" width="7.7109375" style="98" customWidth="1"/>
    <col min="14335" max="14339" width="7.85546875" style="98" customWidth="1"/>
    <col min="14340" max="14341" width="10.7109375" style="98" customWidth="1"/>
    <col min="14342" max="14580" width="9.140625" style="98"/>
    <col min="14581" max="14581" width="21.5703125" style="98" customWidth="1"/>
    <col min="14582" max="14583" width="31.5703125" style="98" customWidth="1"/>
    <col min="14584" max="14589" width="7.85546875" style="98" customWidth="1"/>
    <col min="14590" max="14590" width="7.7109375" style="98" customWidth="1"/>
    <col min="14591" max="14595" width="7.85546875" style="98" customWidth="1"/>
    <col min="14596" max="14597" width="10.7109375" style="98" customWidth="1"/>
    <col min="14598" max="14836" width="9.140625" style="98"/>
    <col min="14837" max="14837" width="21.5703125" style="98" customWidth="1"/>
    <col min="14838" max="14839" width="31.5703125" style="98" customWidth="1"/>
    <col min="14840" max="14845" width="7.85546875" style="98" customWidth="1"/>
    <col min="14846" max="14846" width="7.7109375" style="98" customWidth="1"/>
    <col min="14847" max="14851" width="7.85546875" style="98" customWidth="1"/>
    <col min="14852" max="14853" width="10.7109375" style="98" customWidth="1"/>
    <col min="14854" max="15092" width="9.140625" style="98"/>
    <col min="15093" max="15093" width="21.5703125" style="98" customWidth="1"/>
    <col min="15094" max="15095" width="31.5703125" style="98" customWidth="1"/>
    <col min="15096" max="15101" width="7.85546875" style="98" customWidth="1"/>
    <col min="15102" max="15102" width="7.7109375" style="98" customWidth="1"/>
    <col min="15103" max="15107" width="7.85546875" style="98" customWidth="1"/>
    <col min="15108" max="15109" width="10.7109375" style="98" customWidth="1"/>
    <col min="15110" max="15348" width="9.140625" style="98"/>
    <col min="15349" max="15349" width="21.5703125" style="98" customWidth="1"/>
    <col min="15350" max="15351" width="31.5703125" style="98" customWidth="1"/>
    <col min="15352" max="15357" width="7.85546875" style="98" customWidth="1"/>
    <col min="15358" max="15358" width="7.7109375" style="98" customWidth="1"/>
    <col min="15359" max="15363" width="7.85546875" style="98" customWidth="1"/>
    <col min="15364" max="15365" width="10.7109375" style="98" customWidth="1"/>
    <col min="15366" max="15604" width="9.140625" style="98"/>
    <col min="15605" max="15605" width="21.5703125" style="98" customWidth="1"/>
    <col min="15606" max="15607" width="31.5703125" style="98" customWidth="1"/>
    <col min="15608" max="15613" width="7.85546875" style="98" customWidth="1"/>
    <col min="15614" max="15614" width="7.7109375" style="98" customWidth="1"/>
    <col min="15615" max="15619" width="7.85546875" style="98" customWidth="1"/>
    <col min="15620" max="15621" width="10.7109375" style="98" customWidth="1"/>
    <col min="15622" max="15860" width="9.140625" style="98"/>
    <col min="15861" max="15861" width="21.5703125" style="98" customWidth="1"/>
    <col min="15862" max="15863" width="31.5703125" style="98" customWidth="1"/>
    <col min="15864" max="15869" width="7.85546875" style="98" customWidth="1"/>
    <col min="15870" max="15870" width="7.7109375" style="98" customWidth="1"/>
    <col min="15871" max="15875" width="7.85546875" style="98" customWidth="1"/>
    <col min="15876" max="15877" width="10.7109375" style="98" customWidth="1"/>
    <col min="15878" max="16116" width="9.140625" style="98"/>
    <col min="16117" max="16117" width="21.5703125" style="98" customWidth="1"/>
    <col min="16118" max="16119" width="31.5703125" style="98" customWidth="1"/>
    <col min="16120" max="16125" width="7.85546875" style="98" customWidth="1"/>
    <col min="16126" max="16126" width="7.7109375" style="98" customWidth="1"/>
    <col min="16127" max="16131" width="7.85546875" style="98" customWidth="1"/>
    <col min="16132" max="16133" width="10.7109375" style="98" customWidth="1"/>
    <col min="16134" max="16384" width="9.140625" style="98"/>
  </cols>
  <sheetData>
    <row r="1" spans="1:11" ht="19.899999999999999" customHeight="1" x14ac:dyDescent="0.25">
      <c r="A1" s="163"/>
      <c r="B1" s="164"/>
      <c r="C1" s="164"/>
      <c r="D1" s="164"/>
      <c r="E1" s="164"/>
    </row>
    <row r="2" spans="1:11" ht="21.75" customHeight="1" x14ac:dyDescent="0.25">
      <c r="A2" s="165" t="s">
        <v>149</v>
      </c>
      <c r="B2" s="165" t="s">
        <v>18</v>
      </c>
      <c r="C2" s="165" t="s">
        <v>36</v>
      </c>
      <c r="D2" s="165" t="s">
        <v>150</v>
      </c>
      <c r="E2" s="165" t="s">
        <v>39</v>
      </c>
      <c r="G2" s="162" t="s">
        <v>165</v>
      </c>
      <c r="H2" s="162"/>
      <c r="I2" s="162"/>
      <c r="J2" s="162"/>
      <c r="K2" s="162"/>
    </row>
    <row r="3" spans="1:11" ht="21.75" customHeight="1" x14ac:dyDescent="0.25">
      <c r="A3" s="166">
        <v>42684</v>
      </c>
      <c r="B3" s="165"/>
      <c r="C3" s="165"/>
      <c r="D3" s="165"/>
      <c r="E3" s="165"/>
      <c r="G3" t="s">
        <v>142</v>
      </c>
      <c r="H3" s="136">
        <f>AVERAGE(B11,B21,B31,B41,B51,B61,B71,B81,B91,B101,B111,B121,B131,B141,B151,B172,B182,B192,B202,B212,B222,B232,B242,B252,B262,B272,B282,B292,B302,B312,B322,B332,B342,B352,B362,B372,B382,B392,B402,B412,B432)</f>
        <v>2.9512195121951235E-2</v>
      </c>
      <c r="I3"/>
      <c r="J3"/>
      <c r="K3"/>
    </row>
    <row r="4" spans="1:11" ht="18" x14ac:dyDescent="0.25">
      <c r="A4" s="167" t="s">
        <v>151</v>
      </c>
      <c r="B4" s="176"/>
      <c r="C4" s="176"/>
      <c r="D4" s="169">
        <v>2</v>
      </c>
      <c r="E4" s="169">
        <v>5</v>
      </c>
      <c r="G4" t="s">
        <v>143</v>
      </c>
      <c r="H4" s="136">
        <f t="shared" ref="H4:H10" si="0">AVERAGE(B12,B22,B32,B42,B52,B62,B72,B82,B92,B102,B112,B122,B132,B142,B152,B173,B183,B193,B203,B213,B223,B233,B243,B253,B263,B273,B283,B293,B303,B313,B323,B333,B343,B353,B363,B373,B383,B393,B403,B413,B433)</f>
        <v>0.75926829268292662</v>
      </c>
      <c r="I4"/>
      <c r="J4"/>
      <c r="K4"/>
    </row>
    <row r="5" spans="1:11" ht="18" x14ac:dyDescent="0.25">
      <c r="A5" s="167" t="s">
        <v>152</v>
      </c>
      <c r="B5" s="176"/>
      <c r="C5" s="176"/>
      <c r="D5" s="169">
        <v>1</v>
      </c>
      <c r="E5" s="170" t="s">
        <v>153</v>
      </c>
      <c r="G5" t="s">
        <v>144</v>
      </c>
      <c r="H5" s="136">
        <f t="shared" si="0"/>
        <v>0.63097560975609768</v>
      </c>
      <c r="I5"/>
      <c r="J5"/>
      <c r="K5"/>
    </row>
    <row r="6" spans="1:11" ht="18" x14ac:dyDescent="0.25">
      <c r="A6" s="167" t="s">
        <v>154</v>
      </c>
      <c r="B6" s="176"/>
      <c r="C6" s="176"/>
      <c r="D6" s="169">
        <v>8</v>
      </c>
      <c r="E6" s="169">
        <v>135</v>
      </c>
      <c r="G6" t="s">
        <v>60</v>
      </c>
      <c r="H6" s="136">
        <f t="shared" si="0"/>
        <v>0.2409756097560975</v>
      </c>
      <c r="I6"/>
      <c r="J6"/>
      <c r="K6"/>
    </row>
    <row r="7" spans="1:11" ht="18" x14ac:dyDescent="0.25">
      <c r="A7" s="167" t="s">
        <v>155</v>
      </c>
      <c r="B7" s="176"/>
      <c r="C7" s="176"/>
      <c r="D7" s="170" t="s">
        <v>44</v>
      </c>
      <c r="E7" s="170" t="s">
        <v>44</v>
      </c>
      <c r="G7" t="s">
        <v>147</v>
      </c>
      <c r="H7" s="137">
        <f t="shared" si="0"/>
        <v>6.3414634146341478E-2</v>
      </c>
      <c r="I7"/>
      <c r="J7"/>
      <c r="K7"/>
    </row>
    <row r="8" spans="1:11" ht="18" x14ac:dyDescent="0.25">
      <c r="A8" s="167" t="s">
        <v>156</v>
      </c>
      <c r="B8" s="176"/>
      <c r="C8" s="176"/>
      <c r="D8" s="170" t="s">
        <v>44</v>
      </c>
      <c r="E8" s="170" t="s">
        <v>44</v>
      </c>
      <c r="G8" t="s">
        <v>61</v>
      </c>
      <c r="H8" s="136">
        <f t="shared" si="0"/>
        <v>0.17195121951219511</v>
      </c>
      <c r="I8"/>
      <c r="J8"/>
      <c r="K8"/>
    </row>
    <row r="9" spans="1:11" ht="18" x14ac:dyDescent="0.25">
      <c r="A9" s="167" t="s">
        <v>157</v>
      </c>
      <c r="B9" s="176"/>
      <c r="C9" s="176"/>
      <c r="D9" s="169">
        <v>1</v>
      </c>
      <c r="E9" s="169">
        <v>5</v>
      </c>
      <c r="G9" t="s">
        <v>145</v>
      </c>
      <c r="H9" s="137">
        <f t="shared" si="0"/>
        <v>2.1707317073170744E-2</v>
      </c>
      <c r="I9"/>
      <c r="J9"/>
      <c r="K9"/>
    </row>
    <row r="10" spans="1:11" ht="18" x14ac:dyDescent="0.25">
      <c r="A10" s="166">
        <v>42718</v>
      </c>
      <c r="G10" t="s">
        <v>146</v>
      </c>
      <c r="H10" s="137">
        <f t="shared" si="0"/>
        <v>2.1025641025641032E-2</v>
      </c>
      <c r="I10"/>
      <c r="J10"/>
      <c r="K10"/>
    </row>
    <row r="11" spans="1:11" ht="18" x14ac:dyDescent="0.25">
      <c r="A11" s="167" t="s">
        <v>151</v>
      </c>
      <c r="B11" s="169">
        <v>0.02</v>
      </c>
      <c r="C11" s="170" t="s">
        <v>44</v>
      </c>
      <c r="D11" s="169">
        <v>1</v>
      </c>
      <c r="E11" s="169">
        <v>1</v>
      </c>
    </row>
    <row r="12" spans="1:11" ht="18" x14ac:dyDescent="0.25">
      <c r="A12" s="167" t="s">
        <v>152</v>
      </c>
      <c r="B12" s="169">
        <v>0.77</v>
      </c>
      <c r="C12" s="169">
        <v>5</v>
      </c>
      <c r="D12" s="170" t="s">
        <v>44</v>
      </c>
      <c r="E12" s="170" t="s">
        <v>16</v>
      </c>
    </row>
    <row r="13" spans="1:11" ht="18" x14ac:dyDescent="0.25">
      <c r="A13" s="167" t="s">
        <v>154</v>
      </c>
      <c r="B13" s="169">
        <v>0.48</v>
      </c>
      <c r="C13" s="169">
        <v>2</v>
      </c>
      <c r="D13" s="169">
        <v>6</v>
      </c>
      <c r="E13" s="169">
        <v>5</v>
      </c>
    </row>
    <row r="14" spans="1:11" ht="18" x14ac:dyDescent="0.25">
      <c r="A14" s="167" t="s">
        <v>155</v>
      </c>
      <c r="B14" s="169">
        <v>0.24</v>
      </c>
      <c r="C14" s="169">
        <v>4</v>
      </c>
      <c r="D14" s="170" t="s">
        <v>44</v>
      </c>
      <c r="E14" s="170" t="s">
        <v>16</v>
      </c>
    </row>
    <row r="15" spans="1:11" ht="18" x14ac:dyDescent="0.25">
      <c r="A15" s="167" t="s">
        <v>156</v>
      </c>
      <c r="B15" s="169">
        <v>0.04</v>
      </c>
      <c r="C15" s="169">
        <v>5</v>
      </c>
      <c r="D15" s="170" t="s">
        <v>44</v>
      </c>
      <c r="E15" s="170" t="s">
        <v>16</v>
      </c>
    </row>
    <row r="16" spans="1:11" ht="18" x14ac:dyDescent="0.25">
      <c r="A16" s="167" t="s">
        <v>157</v>
      </c>
      <c r="B16" s="169">
        <v>0.12</v>
      </c>
      <c r="C16" s="169">
        <v>11</v>
      </c>
      <c r="D16" s="169">
        <v>3</v>
      </c>
      <c r="E16" s="169">
        <v>3</v>
      </c>
    </row>
    <row r="17" spans="1:5" ht="18" x14ac:dyDescent="0.25">
      <c r="A17" s="167" t="s">
        <v>158</v>
      </c>
      <c r="B17" s="169">
        <v>0.01</v>
      </c>
      <c r="C17" s="169">
        <v>1</v>
      </c>
      <c r="D17" s="169">
        <v>1</v>
      </c>
      <c r="E17" s="169">
        <v>1</v>
      </c>
    </row>
    <row r="18" spans="1:5" ht="18" x14ac:dyDescent="0.25">
      <c r="A18" s="167" t="s">
        <v>159</v>
      </c>
      <c r="B18" s="170" t="s">
        <v>53</v>
      </c>
      <c r="C18" s="169">
        <v>2</v>
      </c>
      <c r="D18" s="169">
        <v>1</v>
      </c>
      <c r="E18" s="169">
        <v>1</v>
      </c>
    </row>
    <row r="19" spans="1:5" ht="18" x14ac:dyDescent="0.25">
      <c r="A19" s="167" t="s">
        <v>52</v>
      </c>
      <c r="B19" s="170" t="s">
        <v>53</v>
      </c>
      <c r="C19" s="169">
        <v>4</v>
      </c>
      <c r="D19" s="169">
        <v>1</v>
      </c>
      <c r="E19" s="169">
        <v>1</v>
      </c>
    </row>
    <row r="20" spans="1:5" ht="18" x14ac:dyDescent="0.25">
      <c r="A20" s="166">
        <v>42741</v>
      </c>
    </row>
    <row r="21" spans="1:5" ht="18" x14ac:dyDescent="0.25">
      <c r="A21" s="167" t="s">
        <v>151</v>
      </c>
      <c r="B21" s="177">
        <v>0.02</v>
      </c>
      <c r="C21" s="168">
        <v>2</v>
      </c>
      <c r="D21" s="167" t="s">
        <v>44</v>
      </c>
      <c r="E21" s="167" t="s">
        <v>16</v>
      </c>
    </row>
    <row r="22" spans="1:5" ht="18" x14ac:dyDescent="0.25">
      <c r="A22" s="167" t="s">
        <v>152</v>
      </c>
      <c r="B22" s="177">
        <v>0.79</v>
      </c>
      <c r="C22" s="168">
        <v>4</v>
      </c>
      <c r="D22" s="168">
        <v>1</v>
      </c>
      <c r="E22" s="168">
        <v>1</v>
      </c>
    </row>
    <row r="23" spans="1:5" ht="18" x14ac:dyDescent="0.25">
      <c r="A23" s="167" t="s">
        <v>154</v>
      </c>
      <c r="B23" s="177">
        <v>0.5</v>
      </c>
      <c r="C23" s="168">
        <v>1</v>
      </c>
      <c r="D23" s="168">
        <v>2</v>
      </c>
      <c r="E23" s="168">
        <v>2</v>
      </c>
    </row>
    <row r="24" spans="1:5" ht="18" x14ac:dyDescent="0.25">
      <c r="A24" s="167" t="s">
        <v>155</v>
      </c>
      <c r="B24" s="177">
        <v>0.27</v>
      </c>
      <c r="C24" s="168">
        <v>2</v>
      </c>
      <c r="D24" s="167" t="s">
        <v>44</v>
      </c>
      <c r="E24" s="167" t="s">
        <v>16</v>
      </c>
    </row>
    <row r="25" spans="1:5" ht="18" x14ac:dyDescent="0.25">
      <c r="A25" s="167" t="s">
        <v>156</v>
      </c>
      <c r="B25" s="177">
        <v>0.06</v>
      </c>
      <c r="C25" s="168">
        <v>7</v>
      </c>
      <c r="D25" s="167" t="s">
        <v>44</v>
      </c>
      <c r="E25" s="167" t="s">
        <v>16</v>
      </c>
    </row>
    <row r="26" spans="1:5" ht="18" x14ac:dyDescent="0.25">
      <c r="A26" s="167" t="s">
        <v>157</v>
      </c>
      <c r="B26" s="177">
        <v>0.12</v>
      </c>
      <c r="C26" s="168">
        <v>3</v>
      </c>
      <c r="D26" s="167" t="s">
        <v>44</v>
      </c>
      <c r="E26" s="167" t="s">
        <v>16</v>
      </c>
    </row>
    <row r="27" spans="1:5" ht="18" x14ac:dyDescent="0.25">
      <c r="A27" s="167" t="s">
        <v>158</v>
      </c>
      <c r="B27" s="177">
        <v>0.02</v>
      </c>
      <c r="C27" s="168">
        <v>2</v>
      </c>
      <c r="D27" s="168">
        <v>1</v>
      </c>
      <c r="E27" s="168">
        <v>1</v>
      </c>
    </row>
    <row r="28" spans="1:5" ht="18" x14ac:dyDescent="0.25">
      <c r="A28" s="167" t="s">
        <v>159</v>
      </c>
      <c r="B28" s="177">
        <v>0.01</v>
      </c>
      <c r="C28" s="167" t="s">
        <v>44</v>
      </c>
      <c r="D28" s="168">
        <v>1</v>
      </c>
      <c r="E28" s="168">
        <v>1</v>
      </c>
    </row>
    <row r="29" spans="1:5" ht="18" x14ac:dyDescent="0.25">
      <c r="A29" s="167" t="s">
        <v>52</v>
      </c>
      <c r="B29" s="177">
        <v>0.02</v>
      </c>
      <c r="C29" s="168">
        <v>1</v>
      </c>
      <c r="D29" s="167" t="s">
        <v>44</v>
      </c>
      <c r="E29" s="167" t="s">
        <v>16</v>
      </c>
    </row>
    <row r="30" spans="1:5" ht="18" x14ac:dyDescent="0.25">
      <c r="A30" s="166">
        <v>42780</v>
      </c>
    </row>
    <row r="31" spans="1:5" ht="18" x14ac:dyDescent="0.25">
      <c r="A31" s="167" t="s">
        <v>151</v>
      </c>
      <c r="B31" s="177">
        <v>0.02</v>
      </c>
      <c r="C31" s="167" t="s">
        <v>44</v>
      </c>
      <c r="D31" s="167" t="s">
        <v>44</v>
      </c>
      <c r="E31" s="167" t="s">
        <v>16</v>
      </c>
    </row>
    <row r="32" spans="1:5" ht="18" x14ac:dyDescent="0.25">
      <c r="A32" s="167" t="s">
        <v>152</v>
      </c>
      <c r="B32" s="177">
        <v>0.73</v>
      </c>
      <c r="C32" s="167" t="s">
        <v>44</v>
      </c>
      <c r="D32" s="168">
        <v>1</v>
      </c>
      <c r="E32" s="168">
        <v>1</v>
      </c>
    </row>
    <row r="33" spans="1:5" ht="18" x14ac:dyDescent="0.25">
      <c r="A33" s="167" t="s">
        <v>154</v>
      </c>
      <c r="B33" s="177">
        <v>0.47</v>
      </c>
      <c r="C33" s="168">
        <v>2</v>
      </c>
      <c r="D33" s="168">
        <v>26</v>
      </c>
      <c r="E33" s="168">
        <v>20</v>
      </c>
    </row>
    <row r="34" spans="1:5" ht="18" x14ac:dyDescent="0.25">
      <c r="A34" s="167" t="s">
        <v>155</v>
      </c>
      <c r="B34" s="177">
        <v>0.28999999999999998</v>
      </c>
      <c r="C34" s="167" t="s">
        <v>44</v>
      </c>
      <c r="D34" s="167" t="s">
        <v>44</v>
      </c>
      <c r="E34" s="167" t="s">
        <v>16</v>
      </c>
    </row>
    <row r="35" spans="1:5" ht="18" x14ac:dyDescent="0.25">
      <c r="A35" s="167" t="s">
        <v>156</v>
      </c>
      <c r="B35" s="177">
        <v>7.0000000000000007E-2</v>
      </c>
      <c r="C35" s="168">
        <v>9</v>
      </c>
      <c r="D35" s="167" t="s">
        <v>44</v>
      </c>
      <c r="E35" s="167" t="s">
        <v>16</v>
      </c>
    </row>
    <row r="36" spans="1:5" ht="18" x14ac:dyDescent="0.25">
      <c r="A36" s="167" t="s">
        <v>157</v>
      </c>
      <c r="B36" s="177">
        <v>0.12</v>
      </c>
      <c r="C36" s="168">
        <v>3</v>
      </c>
      <c r="D36" s="168">
        <v>2</v>
      </c>
      <c r="E36" s="168">
        <v>2</v>
      </c>
    </row>
    <row r="37" spans="1:5" ht="18" x14ac:dyDescent="0.25">
      <c r="A37" s="167" t="s">
        <v>158</v>
      </c>
      <c r="B37" s="177">
        <v>0.02</v>
      </c>
      <c r="C37" s="168">
        <v>10</v>
      </c>
      <c r="D37" s="168">
        <v>3</v>
      </c>
      <c r="E37" s="168">
        <v>2</v>
      </c>
    </row>
    <row r="38" spans="1:5" ht="18" x14ac:dyDescent="0.25">
      <c r="A38" s="167" t="s">
        <v>159</v>
      </c>
      <c r="B38" s="177">
        <v>0.02</v>
      </c>
      <c r="C38" s="168">
        <v>3</v>
      </c>
      <c r="D38" s="168">
        <v>1</v>
      </c>
      <c r="E38" s="167" t="s">
        <v>44</v>
      </c>
    </row>
    <row r="39" spans="1:5" ht="18" x14ac:dyDescent="0.25">
      <c r="A39" s="167" t="s">
        <v>52</v>
      </c>
      <c r="B39" s="177">
        <v>0.01</v>
      </c>
      <c r="C39" s="168">
        <v>7</v>
      </c>
      <c r="D39" s="167" t="s">
        <v>44</v>
      </c>
      <c r="E39" s="167" t="s">
        <v>16</v>
      </c>
    </row>
    <row r="40" spans="1:5" ht="18" x14ac:dyDescent="0.25">
      <c r="A40" s="166">
        <v>42800</v>
      </c>
    </row>
    <row r="41" spans="1:5" ht="18" x14ac:dyDescent="0.25">
      <c r="A41" s="167" t="s">
        <v>151</v>
      </c>
      <c r="B41" s="177">
        <v>0.02</v>
      </c>
      <c r="C41" s="168">
        <v>1</v>
      </c>
      <c r="D41" s="168">
        <v>1</v>
      </c>
      <c r="E41" s="167" t="s">
        <v>44</v>
      </c>
    </row>
    <row r="42" spans="1:5" ht="18" x14ac:dyDescent="0.25">
      <c r="A42" s="167" t="s">
        <v>152</v>
      </c>
      <c r="B42" s="177">
        <v>0.84</v>
      </c>
      <c r="C42" s="168">
        <v>4</v>
      </c>
      <c r="D42" s="167" t="s">
        <v>44</v>
      </c>
      <c r="E42" s="167" t="s">
        <v>16</v>
      </c>
    </row>
    <row r="43" spans="1:5" ht="18" x14ac:dyDescent="0.25">
      <c r="A43" s="167" t="s">
        <v>154</v>
      </c>
      <c r="B43" s="177">
        <v>0.54</v>
      </c>
      <c r="C43" s="168">
        <v>1</v>
      </c>
      <c r="D43" s="168">
        <v>7</v>
      </c>
      <c r="E43" s="168">
        <v>5</v>
      </c>
    </row>
    <row r="44" spans="1:5" ht="18" x14ac:dyDescent="0.25">
      <c r="A44" s="167" t="s">
        <v>155</v>
      </c>
      <c r="B44" s="177">
        <v>0.27</v>
      </c>
      <c r="C44" s="168">
        <v>2</v>
      </c>
      <c r="D44" s="167" t="s">
        <v>44</v>
      </c>
      <c r="E44" s="167" t="s">
        <v>16</v>
      </c>
    </row>
    <row r="45" spans="1:5" ht="18" x14ac:dyDescent="0.25">
      <c r="A45" s="167" t="s">
        <v>156</v>
      </c>
      <c r="B45" s="177">
        <v>0.06</v>
      </c>
      <c r="C45" s="168">
        <v>7</v>
      </c>
      <c r="D45" s="167" t="s">
        <v>44</v>
      </c>
      <c r="E45" s="167" t="s">
        <v>16</v>
      </c>
    </row>
    <row r="46" spans="1:5" ht="18" x14ac:dyDescent="0.25">
      <c r="A46" s="167" t="s">
        <v>157</v>
      </c>
      <c r="B46" s="177">
        <v>0.12</v>
      </c>
      <c r="C46" s="168">
        <v>5</v>
      </c>
      <c r="D46" s="167" t="s">
        <v>44</v>
      </c>
      <c r="E46" s="167" t="s">
        <v>16</v>
      </c>
    </row>
    <row r="47" spans="1:5" ht="18" x14ac:dyDescent="0.25">
      <c r="A47" s="167" t="s">
        <v>158</v>
      </c>
      <c r="B47" s="177">
        <v>0.02</v>
      </c>
      <c r="C47" s="168">
        <v>3</v>
      </c>
      <c r="D47" s="168">
        <v>1</v>
      </c>
      <c r="E47" s="168">
        <v>1</v>
      </c>
    </row>
    <row r="48" spans="1:5" ht="18" x14ac:dyDescent="0.25">
      <c r="A48" s="167" t="s">
        <v>159</v>
      </c>
      <c r="B48" s="177">
        <v>0.02</v>
      </c>
      <c r="C48" s="168">
        <v>1</v>
      </c>
      <c r="D48" s="167" t="s">
        <v>44</v>
      </c>
      <c r="E48" s="167" t="s">
        <v>16</v>
      </c>
    </row>
    <row r="49" spans="1:5" ht="18" x14ac:dyDescent="0.25">
      <c r="A49" s="167" t="s">
        <v>52</v>
      </c>
      <c r="B49" s="177">
        <v>0.05</v>
      </c>
      <c r="C49" s="168">
        <v>5</v>
      </c>
      <c r="D49" s="167" t="s">
        <v>44</v>
      </c>
      <c r="E49" s="167" t="s">
        <v>16</v>
      </c>
    </row>
    <row r="50" spans="1:5" ht="18" x14ac:dyDescent="0.25">
      <c r="A50" s="171">
        <v>42831</v>
      </c>
    </row>
    <row r="51" spans="1:5" ht="18" x14ac:dyDescent="0.25">
      <c r="A51" s="167" t="s">
        <v>151</v>
      </c>
      <c r="B51" s="177">
        <v>0.03</v>
      </c>
      <c r="C51" s="167" t="s">
        <v>44</v>
      </c>
      <c r="D51" s="168">
        <v>75</v>
      </c>
      <c r="E51" s="168">
        <v>56</v>
      </c>
    </row>
    <row r="52" spans="1:5" ht="18" x14ac:dyDescent="0.25">
      <c r="A52" s="167" t="s">
        <v>152</v>
      </c>
      <c r="B52" s="177">
        <v>0.9</v>
      </c>
      <c r="C52" s="168">
        <v>11</v>
      </c>
      <c r="D52" s="167" t="s">
        <v>44</v>
      </c>
      <c r="E52" s="167" t="s">
        <v>16</v>
      </c>
    </row>
    <row r="53" spans="1:5" ht="18" x14ac:dyDescent="0.25">
      <c r="A53" s="167" t="s">
        <v>154</v>
      </c>
      <c r="B53" s="177">
        <v>0.56000000000000005</v>
      </c>
      <c r="C53" s="168">
        <v>1</v>
      </c>
      <c r="D53" s="168">
        <v>9</v>
      </c>
      <c r="E53" s="168">
        <v>8</v>
      </c>
    </row>
    <row r="54" spans="1:5" ht="18" x14ac:dyDescent="0.25">
      <c r="A54" s="167" t="s">
        <v>155</v>
      </c>
      <c r="B54" s="177">
        <v>0.28999999999999998</v>
      </c>
      <c r="C54" s="168">
        <v>3</v>
      </c>
      <c r="D54" s="167" t="s">
        <v>44</v>
      </c>
      <c r="E54" s="167" t="s">
        <v>16</v>
      </c>
    </row>
    <row r="55" spans="1:5" ht="18" x14ac:dyDescent="0.25">
      <c r="A55" s="167" t="s">
        <v>156</v>
      </c>
      <c r="B55" s="177">
        <v>7.0000000000000007E-2</v>
      </c>
      <c r="C55" s="167" t="s">
        <v>44</v>
      </c>
      <c r="D55" s="167" t="s">
        <v>44</v>
      </c>
      <c r="E55" s="167" t="s">
        <v>16</v>
      </c>
    </row>
    <row r="56" spans="1:5" ht="18" x14ac:dyDescent="0.25">
      <c r="A56" s="167" t="s">
        <v>157</v>
      </c>
      <c r="B56" s="177">
        <v>0.11</v>
      </c>
      <c r="C56" s="168">
        <v>3</v>
      </c>
      <c r="D56" s="168">
        <v>2</v>
      </c>
      <c r="E56" s="168">
        <v>2</v>
      </c>
    </row>
    <row r="57" spans="1:5" ht="18" x14ac:dyDescent="0.25">
      <c r="A57" s="167" t="s">
        <v>158</v>
      </c>
      <c r="B57" s="177">
        <v>0.02</v>
      </c>
      <c r="C57" s="167" t="s">
        <v>44</v>
      </c>
      <c r="D57" s="168">
        <v>3</v>
      </c>
      <c r="E57" s="168">
        <v>3</v>
      </c>
    </row>
    <row r="58" spans="1:5" ht="18" x14ac:dyDescent="0.25">
      <c r="A58" s="167" t="s">
        <v>159</v>
      </c>
      <c r="B58" s="177">
        <v>0.03</v>
      </c>
      <c r="C58" s="167" t="s">
        <v>44</v>
      </c>
      <c r="D58" s="168">
        <v>1</v>
      </c>
      <c r="E58" s="167" t="s">
        <v>44</v>
      </c>
    </row>
    <row r="59" spans="1:5" ht="18" x14ac:dyDescent="0.25">
      <c r="A59" s="167" t="s">
        <v>52</v>
      </c>
      <c r="B59" s="177">
        <v>0.04</v>
      </c>
      <c r="C59" s="167" t="s">
        <v>44</v>
      </c>
      <c r="D59" s="168">
        <v>2</v>
      </c>
      <c r="E59" s="168">
        <v>2</v>
      </c>
    </row>
    <row r="60" spans="1:5" ht="18" x14ac:dyDescent="0.25">
      <c r="A60" s="171">
        <v>42865</v>
      </c>
    </row>
    <row r="61" spans="1:5" ht="18" x14ac:dyDescent="0.25">
      <c r="A61" s="167" t="s">
        <v>151</v>
      </c>
      <c r="B61" s="177">
        <v>0.05</v>
      </c>
      <c r="C61" s="168">
        <v>3</v>
      </c>
      <c r="D61" s="168">
        <v>5</v>
      </c>
      <c r="E61" s="168">
        <v>3</v>
      </c>
    </row>
    <row r="62" spans="1:5" ht="18" x14ac:dyDescent="0.25">
      <c r="A62" s="167" t="s">
        <v>152</v>
      </c>
      <c r="B62" s="177">
        <v>0.83</v>
      </c>
      <c r="C62" s="168">
        <v>11</v>
      </c>
      <c r="D62" s="168">
        <v>1</v>
      </c>
      <c r="E62" s="168">
        <v>1</v>
      </c>
    </row>
    <row r="63" spans="1:5" ht="18" x14ac:dyDescent="0.25">
      <c r="A63" s="167" t="s">
        <v>154</v>
      </c>
      <c r="B63" s="177">
        <v>0.52</v>
      </c>
      <c r="C63" s="168">
        <v>5</v>
      </c>
      <c r="D63" s="168">
        <v>12</v>
      </c>
      <c r="E63" s="168">
        <v>10</v>
      </c>
    </row>
    <row r="64" spans="1:5" ht="18" x14ac:dyDescent="0.25">
      <c r="A64" s="167" t="s">
        <v>155</v>
      </c>
      <c r="B64" s="177">
        <v>0.25</v>
      </c>
      <c r="C64" s="168">
        <v>13</v>
      </c>
      <c r="D64" s="167" t="s">
        <v>44</v>
      </c>
      <c r="E64" s="167" t="s">
        <v>16</v>
      </c>
    </row>
    <row r="65" spans="1:5" ht="18" x14ac:dyDescent="0.25">
      <c r="A65" s="167" t="s">
        <v>156</v>
      </c>
      <c r="B65" s="177">
        <v>0.06</v>
      </c>
      <c r="C65" s="168">
        <v>6</v>
      </c>
      <c r="D65" s="167" t="s">
        <v>44</v>
      </c>
      <c r="E65" s="167" t="s">
        <v>16</v>
      </c>
    </row>
    <row r="66" spans="1:5" ht="18" x14ac:dyDescent="0.25">
      <c r="A66" s="167" t="s">
        <v>157</v>
      </c>
      <c r="B66" s="177">
        <v>0.13</v>
      </c>
      <c r="C66" s="168">
        <v>5</v>
      </c>
      <c r="D66" s="167" t="s">
        <v>44</v>
      </c>
      <c r="E66" s="167" t="s">
        <v>16</v>
      </c>
    </row>
    <row r="67" spans="1:5" ht="18" x14ac:dyDescent="0.25">
      <c r="A67" s="167" t="s">
        <v>158</v>
      </c>
      <c r="B67" s="177">
        <v>0.02</v>
      </c>
      <c r="C67" s="168">
        <v>2</v>
      </c>
      <c r="D67" s="167" t="s">
        <v>44</v>
      </c>
      <c r="E67" s="167" t="s">
        <v>16</v>
      </c>
    </row>
    <row r="68" spans="1:5" ht="18" x14ac:dyDescent="0.25">
      <c r="A68" s="167" t="s">
        <v>159</v>
      </c>
      <c r="B68" s="178" t="s">
        <v>53</v>
      </c>
      <c r="C68" s="168">
        <v>7</v>
      </c>
      <c r="D68" s="167" t="s">
        <v>44</v>
      </c>
      <c r="E68" s="167" t="s">
        <v>16</v>
      </c>
    </row>
    <row r="69" spans="1:5" ht="18" x14ac:dyDescent="0.25">
      <c r="A69" s="167" t="s">
        <v>52</v>
      </c>
      <c r="B69" s="178" t="s">
        <v>53</v>
      </c>
      <c r="C69" s="168">
        <v>2</v>
      </c>
      <c r="D69" s="167" t="s">
        <v>44</v>
      </c>
      <c r="E69" s="167" t="s">
        <v>16</v>
      </c>
    </row>
    <row r="70" spans="1:5" ht="18" x14ac:dyDescent="0.25">
      <c r="A70" s="171">
        <v>42888</v>
      </c>
    </row>
    <row r="71" spans="1:5" ht="18" x14ac:dyDescent="0.25">
      <c r="A71" s="167" t="s">
        <v>151</v>
      </c>
      <c r="B71" s="177">
        <v>0.04</v>
      </c>
      <c r="C71" s="168">
        <v>5</v>
      </c>
      <c r="D71" s="167" t="s">
        <v>44</v>
      </c>
      <c r="E71" s="167" t="s">
        <v>16</v>
      </c>
    </row>
    <row r="72" spans="1:5" ht="18" x14ac:dyDescent="0.25">
      <c r="A72" s="167" t="s">
        <v>152</v>
      </c>
      <c r="B72" s="177">
        <v>0.87</v>
      </c>
      <c r="C72" s="168">
        <v>4</v>
      </c>
      <c r="D72" s="168">
        <v>1</v>
      </c>
      <c r="E72" s="167" t="s">
        <v>44</v>
      </c>
    </row>
    <row r="73" spans="1:5" ht="18" x14ac:dyDescent="0.25">
      <c r="A73" s="167" t="s">
        <v>154</v>
      </c>
      <c r="B73" s="177">
        <v>0.56999999999999995</v>
      </c>
      <c r="C73" s="168">
        <v>3</v>
      </c>
      <c r="D73" s="168">
        <v>3</v>
      </c>
      <c r="E73" s="168">
        <v>2</v>
      </c>
    </row>
    <row r="74" spans="1:5" ht="18" x14ac:dyDescent="0.25">
      <c r="A74" s="167" t="s">
        <v>155</v>
      </c>
      <c r="B74" s="177">
        <v>0.23</v>
      </c>
      <c r="C74" s="167" t="s">
        <v>44</v>
      </c>
      <c r="D74" s="167" t="s">
        <v>44</v>
      </c>
      <c r="E74" s="167" t="s">
        <v>16</v>
      </c>
    </row>
    <row r="75" spans="1:5" ht="18" x14ac:dyDescent="0.25">
      <c r="A75" s="167" t="s">
        <v>156</v>
      </c>
      <c r="B75" s="177">
        <v>0.06</v>
      </c>
      <c r="C75" s="168">
        <v>1</v>
      </c>
      <c r="D75" s="167" t="s">
        <v>44</v>
      </c>
      <c r="E75" s="167" t="s">
        <v>16</v>
      </c>
    </row>
    <row r="76" spans="1:5" ht="18" x14ac:dyDescent="0.25">
      <c r="A76" s="167" t="s">
        <v>157</v>
      </c>
      <c r="B76" s="177">
        <v>0.13</v>
      </c>
      <c r="C76" s="168">
        <v>6</v>
      </c>
      <c r="D76" s="168">
        <v>1</v>
      </c>
      <c r="E76" s="168">
        <v>1</v>
      </c>
    </row>
    <row r="77" spans="1:5" ht="18" x14ac:dyDescent="0.25">
      <c r="A77" s="167" t="s">
        <v>158</v>
      </c>
      <c r="B77" s="177">
        <v>0.03</v>
      </c>
      <c r="C77" s="168">
        <v>1</v>
      </c>
      <c r="D77" s="167" t="s">
        <v>44</v>
      </c>
      <c r="E77" s="167" t="s">
        <v>16</v>
      </c>
    </row>
    <row r="78" spans="1:5" ht="18" x14ac:dyDescent="0.25">
      <c r="A78" s="167" t="s">
        <v>159</v>
      </c>
      <c r="B78" s="177">
        <v>0.02</v>
      </c>
      <c r="C78" s="167" t="s">
        <v>44</v>
      </c>
      <c r="D78" s="167" t="s">
        <v>44</v>
      </c>
      <c r="E78" s="167" t="s">
        <v>16</v>
      </c>
    </row>
    <row r="79" spans="1:5" ht="18" x14ac:dyDescent="0.25">
      <c r="A79" s="167" t="s">
        <v>52</v>
      </c>
      <c r="B79" s="177">
        <v>0.04</v>
      </c>
      <c r="C79" s="168">
        <v>5</v>
      </c>
      <c r="D79" s="167" t="s">
        <v>44</v>
      </c>
      <c r="E79" s="167" t="s">
        <v>16</v>
      </c>
    </row>
    <row r="80" spans="1:5" ht="18" x14ac:dyDescent="0.25">
      <c r="A80" s="171">
        <v>42961</v>
      </c>
    </row>
    <row r="81" spans="1:5" ht="18" x14ac:dyDescent="0.25">
      <c r="A81" s="172" t="s">
        <v>151</v>
      </c>
      <c r="B81" s="173">
        <v>0.02</v>
      </c>
      <c r="C81" s="173">
        <v>1</v>
      </c>
      <c r="D81" s="172" t="s">
        <v>44</v>
      </c>
      <c r="E81" s="172" t="s">
        <v>16</v>
      </c>
    </row>
    <row r="82" spans="1:5" ht="18" x14ac:dyDescent="0.25">
      <c r="A82" s="172" t="s">
        <v>152</v>
      </c>
      <c r="B82" s="173">
        <v>0.69</v>
      </c>
      <c r="C82" s="173">
        <v>1</v>
      </c>
      <c r="D82" s="173">
        <v>46</v>
      </c>
      <c r="E82" s="173">
        <v>40</v>
      </c>
    </row>
    <row r="83" spans="1:5" ht="18" x14ac:dyDescent="0.25">
      <c r="A83" s="172" t="s">
        <v>154</v>
      </c>
      <c r="B83" s="173">
        <v>0.66</v>
      </c>
      <c r="C83" s="173">
        <v>3</v>
      </c>
      <c r="D83" s="173">
        <v>165</v>
      </c>
      <c r="E83" s="173">
        <v>165</v>
      </c>
    </row>
    <row r="84" spans="1:5" ht="18" x14ac:dyDescent="0.25">
      <c r="A84" s="172" t="s">
        <v>155</v>
      </c>
      <c r="B84" s="173">
        <v>0.19</v>
      </c>
      <c r="C84" s="173">
        <v>1</v>
      </c>
      <c r="D84" s="172" t="s">
        <v>44</v>
      </c>
      <c r="E84" s="172" t="s">
        <v>16</v>
      </c>
    </row>
    <row r="85" spans="1:5" ht="18" x14ac:dyDescent="0.25">
      <c r="A85" s="172" t="s">
        <v>156</v>
      </c>
      <c r="B85" s="173">
        <v>0.06</v>
      </c>
      <c r="C85" s="172" t="s">
        <v>44</v>
      </c>
      <c r="D85" s="172" t="s">
        <v>44</v>
      </c>
      <c r="E85" s="172" t="s">
        <v>16</v>
      </c>
    </row>
    <row r="86" spans="1:5" ht="18" x14ac:dyDescent="0.25">
      <c r="A86" s="172" t="s">
        <v>157</v>
      </c>
      <c r="B86" s="173">
        <v>0.13</v>
      </c>
      <c r="C86" s="173">
        <v>2</v>
      </c>
      <c r="D86" s="172" t="s">
        <v>44</v>
      </c>
      <c r="E86" s="172" t="s">
        <v>16</v>
      </c>
    </row>
    <row r="87" spans="1:5" ht="18" x14ac:dyDescent="0.25">
      <c r="A87" s="172" t="s">
        <v>158</v>
      </c>
      <c r="B87" s="173">
        <v>0.03</v>
      </c>
      <c r="C87" s="172" t="s">
        <v>44</v>
      </c>
      <c r="D87" s="172" t="s">
        <v>44</v>
      </c>
      <c r="E87" s="172" t="s">
        <v>16</v>
      </c>
    </row>
    <row r="88" spans="1:5" ht="18" x14ac:dyDescent="0.25">
      <c r="A88" s="172" t="s">
        <v>159</v>
      </c>
      <c r="B88" s="173">
        <v>0.02</v>
      </c>
      <c r="C88" s="172" t="s">
        <v>44</v>
      </c>
      <c r="D88" s="172" t="s">
        <v>44</v>
      </c>
      <c r="E88" s="172" t="s">
        <v>16</v>
      </c>
    </row>
    <row r="89" spans="1:5" ht="18" x14ac:dyDescent="0.25">
      <c r="A89" s="172" t="s">
        <v>52</v>
      </c>
      <c r="B89" s="173">
        <v>0.03</v>
      </c>
      <c r="C89" s="172" t="s">
        <v>44</v>
      </c>
      <c r="D89" s="173">
        <v>21</v>
      </c>
      <c r="E89" s="173">
        <v>18</v>
      </c>
    </row>
    <row r="90" spans="1:5" ht="18" x14ac:dyDescent="0.25">
      <c r="A90" s="171">
        <v>42992</v>
      </c>
    </row>
    <row r="91" spans="1:5" ht="18" x14ac:dyDescent="0.25">
      <c r="A91" s="172" t="s">
        <v>151</v>
      </c>
      <c r="B91" s="173">
        <v>0.02</v>
      </c>
      <c r="C91" s="172" t="s">
        <v>44</v>
      </c>
      <c r="D91" s="173">
        <v>1</v>
      </c>
      <c r="E91" s="173">
        <v>1</v>
      </c>
    </row>
    <row r="92" spans="1:5" ht="18" x14ac:dyDescent="0.25">
      <c r="A92" s="172" t="s">
        <v>152</v>
      </c>
      <c r="B92" s="173">
        <v>0.68</v>
      </c>
      <c r="C92" s="173">
        <v>1</v>
      </c>
      <c r="D92" s="174">
        <v>1060</v>
      </c>
      <c r="E92" s="173">
        <v>700</v>
      </c>
    </row>
    <row r="93" spans="1:5" ht="18" x14ac:dyDescent="0.25">
      <c r="A93" s="172" t="s">
        <v>154</v>
      </c>
      <c r="B93" s="173">
        <v>0.56999999999999995</v>
      </c>
      <c r="C93" s="173">
        <v>3</v>
      </c>
      <c r="D93" s="173">
        <v>2</v>
      </c>
      <c r="E93" s="173">
        <v>2</v>
      </c>
    </row>
    <row r="94" spans="1:5" ht="18" x14ac:dyDescent="0.25">
      <c r="A94" s="172" t="s">
        <v>155</v>
      </c>
      <c r="B94" s="173">
        <v>0.23</v>
      </c>
      <c r="C94" s="173">
        <v>2</v>
      </c>
      <c r="D94" s="173">
        <v>1</v>
      </c>
      <c r="E94" s="173">
        <v>1</v>
      </c>
    </row>
    <row r="95" spans="1:5" ht="18" x14ac:dyDescent="0.25">
      <c r="A95" s="172" t="s">
        <v>156</v>
      </c>
      <c r="B95" s="173">
        <v>7.0000000000000007E-2</v>
      </c>
      <c r="C95" s="173">
        <v>2</v>
      </c>
      <c r="D95" s="172" t="s">
        <v>44</v>
      </c>
      <c r="E95" s="172" t="s">
        <v>16</v>
      </c>
    </row>
    <row r="96" spans="1:5" ht="18" x14ac:dyDescent="0.25">
      <c r="A96" s="172" t="s">
        <v>157</v>
      </c>
      <c r="B96" s="173">
        <v>0.16</v>
      </c>
      <c r="C96" s="173">
        <v>1</v>
      </c>
      <c r="D96" s="172" t="s">
        <v>44</v>
      </c>
      <c r="E96" s="172" t="s">
        <v>16</v>
      </c>
    </row>
    <row r="97" spans="1:5" ht="18" x14ac:dyDescent="0.25">
      <c r="A97" s="172" t="s">
        <v>158</v>
      </c>
      <c r="B97" s="173">
        <v>0.02</v>
      </c>
      <c r="C97" s="172" t="s">
        <v>44</v>
      </c>
      <c r="D97" s="172" t="s">
        <v>44</v>
      </c>
      <c r="E97" s="172" t="s">
        <v>16</v>
      </c>
    </row>
    <row r="98" spans="1:5" ht="18" x14ac:dyDescent="0.25">
      <c r="A98" s="172" t="s">
        <v>159</v>
      </c>
      <c r="B98" s="173">
        <v>0.01</v>
      </c>
      <c r="C98" s="172" t="s">
        <v>44</v>
      </c>
      <c r="D98" s="173">
        <v>1</v>
      </c>
      <c r="E98" s="173">
        <v>1</v>
      </c>
    </row>
    <row r="99" spans="1:5" ht="18" x14ac:dyDescent="0.25">
      <c r="A99" s="172" t="s">
        <v>52</v>
      </c>
      <c r="B99" s="172" t="s">
        <v>53</v>
      </c>
      <c r="C99" s="173">
        <v>2</v>
      </c>
      <c r="D99" s="173">
        <v>2</v>
      </c>
      <c r="E99" s="173">
        <v>2</v>
      </c>
    </row>
    <row r="100" spans="1:5" ht="18" x14ac:dyDescent="0.25">
      <c r="A100" s="171">
        <v>43026</v>
      </c>
    </row>
    <row r="101" spans="1:5" ht="18" x14ac:dyDescent="0.25">
      <c r="A101" s="172" t="s">
        <v>151</v>
      </c>
      <c r="B101" s="173">
        <v>0.04</v>
      </c>
      <c r="C101" s="173">
        <v>3</v>
      </c>
      <c r="D101" s="172" t="s">
        <v>44</v>
      </c>
      <c r="E101" s="172" t="s">
        <v>16</v>
      </c>
    </row>
    <row r="102" spans="1:5" ht="18" x14ac:dyDescent="0.25">
      <c r="A102" s="172" t="s">
        <v>152</v>
      </c>
      <c r="B102" s="173">
        <v>0.82</v>
      </c>
      <c r="C102" s="173">
        <v>1</v>
      </c>
      <c r="D102" s="173">
        <v>12</v>
      </c>
      <c r="E102" s="173">
        <v>10</v>
      </c>
    </row>
    <row r="103" spans="1:5" ht="18" x14ac:dyDescent="0.25">
      <c r="A103" s="172" t="s">
        <v>154</v>
      </c>
      <c r="B103" s="173">
        <v>0.7</v>
      </c>
      <c r="C103" s="173">
        <v>4</v>
      </c>
      <c r="D103" s="173">
        <v>33</v>
      </c>
      <c r="E103" s="173">
        <v>29</v>
      </c>
    </row>
    <row r="104" spans="1:5" ht="18" x14ac:dyDescent="0.25">
      <c r="A104" s="172" t="s">
        <v>155</v>
      </c>
      <c r="B104" s="173">
        <v>0.28000000000000003</v>
      </c>
      <c r="C104" s="172" t="s">
        <v>44</v>
      </c>
      <c r="D104" s="173">
        <v>1</v>
      </c>
      <c r="E104" s="173">
        <v>1</v>
      </c>
    </row>
    <row r="105" spans="1:5" ht="18" x14ac:dyDescent="0.25">
      <c r="A105" s="172" t="s">
        <v>156</v>
      </c>
      <c r="B105" s="173">
        <v>0.06</v>
      </c>
      <c r="C105" s="172" t="s">
        <v>44</v>
      </c>
      <c r="D105" s="172" t="s">
        <v>44</v>
      </c>
      <c r="E105" s="172" t="s">
        <v>16</v>
      </c>
    </row>
    <row r="106" spans="1:5" ht="18" x14ac:dyDescent="0.25">
      <c r="A106" s="172" t="s">
        <v>157</v>
      </c>
      <c r="B106" s="173">
        <v>0.13</v>
      </c>
      <c r="C106" s="172" t="s">
        <v>44</v>
      </c>
      <c r="D106" s="172" t="s">
        <v>44</v>
      </c>
      <c r="E106" s="172" t="s">
        <v>16</v>
      </c>
    </row>
    <row r="107" spans="1:5" ht="18" x14ac:dyDescent="0.25">
      <c r="A107" s="172" t="s">
        <v>158</v>
      </c>
      <c r="B107" s="173">
        <v>0.02</v>
      </c>
      <c r="C107" s="172" t="s">
        <v>44</v>
      </c>
      <c r="D107" s="173">
        <v>2</v>
      </c>
      <c r="E107" s="173">
        <v>1</v>
      </c>
    </row>
    <row r="108" spans="1:5" ht="18" x14ac:dyDescent="0.25">
      <c r="A108" s="172" t="s">
        <v>159</v>
      </c>
      <c r="B108" s="173">
        <v>0.01</v>
      </c>
      <c r="C108" s="172" t="s">
        <v>44</v>
      </c>
      <c r="D108" s="172" t="s">
        <v>44</v>
      </c>
      <c r="E108" s="172" t="s">
        <v>16</v>
      </c>
    </row>
    <row r="109" spans="1:5" ht="18" x14ac:dyDescent="0.25">
      <c r="A109" s="172" t="s">
        <v>52</v>
      </c>
      <c r="B109" s="173">
        <v>0.01</v>
      </c>
      <c r="C109" s="172" t="s">
        <v>44</v>
      </c>
      <c r="D109" s="173">
        <v>210</v>
      </c>
      <c r="E109" s="173">
        <v>180</v>
      </c>
    </row>
    <row r="110" spans="1:5" ht="18" x14ac:dyDescent="0.25">
      <c r="A110" s="171">
        <v>43054</v>
      </c>
    </row>
    <row r="111" spans="1:5" ht="18" x14ac:dyDescent="0.25">
      <c r="A111" s="172" t="s">
        <v>151</v>
      </c>
      <c r="B111" s="173">
        <v>0.03</v>
      </c>
      <c r="C111" s="172" t="s">
        <v>44</v>
      </c>
      <c r="D111" s="172" t="s">
        <v>44</v>
      </c>
      <c r="E111" s="172" t="s">
        <v>16</v>
      </c>
    </row>
    <row r="112" spans="1:5" ht="18" x14ac:dyDescent="0.25">
      <c r="A112" s="172" t="s">
        <v>152</v>
      </c>
      <c r="B112" s="173">
        <v>0.94</v>
      </c>
      <c r="C112" s="173">
        <v>1</v>
      </c>
      <c r="D112" s="173">
        <v>410</v>
      </c>
      <c r="E112" s="173">
        <v>330</v>
      </c>
    </row>
    <row r="113" spans="1:5" ht="18" x14ac:dyDescent="0.25">
      <c r="A113" s="172" t="s">
        <v>154</v>
      </c>
      <c r="B113" s="173">
        <v>0.75</v>
      </c>
      <c r="C113" s="172" t="s">
        <v>44</v>
      </c>
      <c r="D113" s="173">
        <v>1</v>
      </c>
      <c r="E113" s="172" t="s">
        <v>44</v>
      </c>
    </row>
    <row r="114" spans="1:5" ht="18" x14ac:dyDescent="0.25">
      <c r="A114" s="172" t="s">
        <v>155</v>
      </c>
      <c r="B114" s="173">
        <v>0.27</v>
      </c>
      <c r="C114" s="172" t="s">
        <v>44</v>
      </c>
      <c r="D114" s="172" t="s">
        <v>44</v>
      </c>
      <c r="E114" s="172" t="s">
        <v>16</v>
      </c>
    </row>
    <row r="115" spans="1:5" ht="18" x14ac:dyDescent="0.25">
      <c r="A115" s="172" t="s">
        <v>156</v>
      </c>
      <c r="B115" s="173">
        <v>7.0000000000000007E-2</v>
      </c>
      <c r="C115" s="172" t="s">
        <v>44</v>
      </c>
      <c r="D115" s="172" t="s">
        <v>44</v>
      </c>
      <c r="E115" s="172" t="s">
        <v>16</v>
      </c>
    </row>
    <row r="116" spans="1:5" ht="18" x14ac:dyDescent="0.25">
      <c r="A116" s="172" t="s">
        <v>157</v>
      </c>
      <c r="B116" s="173">
        <v>0.14000000000000001</v>
      </c>
      <c r="C116" s="172" t="s">
        <v>44</v>
      </c>
      <c r="D116" s="172" t="s">
        <v>44</v>
      </c>
      <c r="E116" s="172" t="s">
        <v>16</v>
      </c>
    </row>
    <row r="117" spans="1:5" ht="18" x14ac:dyDescent="0.25">
      <c r="A117" s="172" t="s">
        <v>158</v>
      </c>
      <c r="B117" s="173">
        <v>0.02</v>
      </c>
      <c r="C117" s="172" t="s">
        <v>44</v>
      </c>
      <c r="D117" s="172" t="s">
        <v>44</v>
      </c>
      <c r="E117" s="172" t="s">
        <v>16</v>
      </c>
    </row>
    <row r="118" spans="1:5" ht="18" x14ac:dyDescent="0.25">
      <c r="A118" s="172" t="s">
        <v>159</v>
      </c>
      <c r="B118" s="173">
        <v>0.02</v>
      </c>
      <c r="C118" s="172" t="s">
        <v>44</v>
      </c>
      <c r="D118" s="173">
        <v>3</v>
      </c>
      <c r="E118" s="173">
        <v>3</v>
      </c>
    </row>
    <row r="119" spans="1:5" ht="18" x14ac:dyDescent="0.25">
      <c r="A119" s="172" t="s">
        <v>52</v>
      </c>
      <c r="B119" s="173">
        <v>0.02</v>
      </c>
      <c r="C119" s="173">
        <v>3</v>
      </c>
      <c r="D119" s="172" t="s">
        <v>160</v>
      </c>
      <c r="E119" s="172" t="s">
        <v>16</v>
      </c>
    </row>
    <row r="120" spans="1:5" ht="18" x14ac:dyDescent="0.25">
      <c r="A120" s="171">
        <v>43081</v>
      </c>
    </row>
    <row r="121" spans="1:5" ht="18" x14ac:dyDescent="0.25">
      <c r="A121" s="172" t="s">
        <v>151</v>
      </c>
      <c r="B121" s="173">
        <v>0.03</v>
      </c>
      <c r="C121" s="172" t="s">
        <v>44</v>
      </c>
      <c r="D121" s="172" t="s">
        <v>44</v>
      </c>
      <c r="E121" s="172" t="s">
        <v>16</v>
      </c>
    </row>
    <row r="122" spans="1:5" ht="18" x14ac:dyDescent="0.25">
      <c r="A122" s="172" t="s">
        <v>152</v>
      </c>
      <c r="B122" s="173">
        <v>0.82</v>
      </c>
      <c r="C122" s="173">
        <v>1</v>
      </c>
      <c r="D122" s="173">
        <v>3</v>
      </c>
      <c r="E122" s="173">
        <v>2</v>
      </c>
    </row>
    <row r="123" spans="1:5" ht="18" x14ac:dyDescent="0.25">
      <c r="A123" s="172" t="s">
        <v>154</v>
      </c>
      <c r="B123" s="173">
        <v>0.79</v>
      </c>
      <c r="C123" s="172" t="s">
        <v>44</v>
      </c>
      <c r="D123" s="173">
        <v>4</v>
      </c>
      <c r="E123" s="173">
        <v>3</v>
      </c>
    </row>
    <row r="124" spans="1:5" ht="18" x14ac:dyDescent="0.25">
      <c r="A124" s="172" t="s">
        <v>155</v>
      </c>
      <c r="B124" s="173">
        <v>0.28999999999999998</v>
      </c>
      <c r="C124" s="173">
        <v>1</v>
      </c>
      <c r="D124" s="172" t="s">
        <v>44</v>
      </c>
      <c r="E124" s="172" t="s">
        <v>16</v>
      </c>
    </row>
    <row r="125" spans="1:5" ht="18" x14ac:dyDescent="0.25">
      <c r="A125" s="172" t="s">
        <v>156</v>
      </c>
      <c r="B125" s="173">
        <v>7.0000000000000007E-2</v>
      </c>
      <c r="C125" s="172" t="s">
        <v>44</v>
      </c>
      <c r="D125" s="172" t="s">
        <v>44</v>
      </c>
      <c r="E125" s="172" t="s">
        <v>16</v>
      </c>
    </row>
    <row r="126" spans="1:5" ht="18" x14ac:dyDescent="0.25">
      <c r="A126" s="172" t="s">
        <v>157</v>
      </c>
      <c r="B126" s="173">
        <v>0.13</v>
      </c>
      <c r="C126" s="172" t="s">
        <v>44</v>
      </c>
      <c r="D126" s="172" t="s">
        <v>44</v>
      </c>
      <c r="E126" s="172" t="s">
        <v>16</v>
      </c>
    </row>
    <row r="127" spans="1:5" ht="18" x14ac:dyDescent="0.25">
      <c r="A127" s="172" t="s">
        <v>158</v>
      </c>
      <c r="B127" s="173">
        <v>0.02</v>
      </c>
      <c r="C127" s="172" t="s">
        <v>44</v>
      </c>
      <c r="D127" s="172" t="s">
        <v>44</v>
      </c>
      <c r="E127" s="172" t="s">
        <v>16</v>
      </c>
    </row>
    <row r="128" spans="1:5" ht="18" x14ac:dyDescent="0.25">
      <c r="A128" s="172" t="s">
        <v>159</v>
      </c>
      <c r="B128" s="173">
        <v>0.02</v>
      </c>
      <c r="C128" s="172" t="s">
        <v>44</v>
      </c>
      <c r="D128" s="172" t="s">
        <v>44</v>
      </c>
      <c r="E128" s="172" t="s">
        <v>16</v>
      </c>
    </row>
    <row r="129" spans="1:5" ht="18" x14ac:dyDescent="0.25">
      <c r="A129" s="172" t="s">
        <v>52</v>
      </c>
      <c r="B129" s="173">
        <v>0.01</v>
      </c>
      <c r="C129" s="172" t="s">
        <v>44</v>
      </c>
      <c r="D129" s="173">
        <v>760</v>
      </c>
      <c r="E129" s="173">
        <v>570</v>
      </c>
    </row>
    <row r="130" spans="1:5" ht="18" x14ac:dyDescent="0.25">
      <c r="A130" s="171">
        <v>43119</v>
      </c>
    </row>
    <row r="131" spans="1:5" ht="18" x14ac:dyDescent="0.25">
      <c r="A131" s="172" t="s">
        <v>151</v>
      </c>
      <c r="B131" s="173">
        <v>0.02</v>
      </c>
      <c r="C131" s="172" t="s">
        <v>44</v>
      </c>
      <c r="D131" s="173">
        <v>1</v>
      </c>
      <c r="E131" s="173">
        <v>1</v>
      </c>
    </row>
    <row r="132" spans="1:5" ht="18" x14ac:dyDescent="0.25">
      <c r="A132" s="172" t="s">
        <v>152</v>
      </c>
      <c r="B132" s="173">
        <v>0.8</v>
      </c>
      <c r="C132" s="173">
        <v>3</v>
      </c>
      <c r="D132" s="173">
        <v>27</v>
      </c>
      <c r="E132" s="173">
        <v>23</v>
      </c>
    </row>
    <row r="133" spans="1:5" ht="18" x14ac:dyDescent="0.25">
      <c r="A133" s="172" t="s">
        <v>154</v>
      </c>
      <c r="B133" s="173">
        <v>0.65</v>
      </c>
      <c r="C133" s="173">
        <v>3</v>
      </c>
      <c r="D133" s="173">
        <v>230</v>
      </c>
      <c r="E133" s="173">
        <v>200</v>
      </c>
    </row>
    <row r="134" spans="1:5" ht="18" x14ac:dyDescent="0.25">
      <c r="A134" s="172" t="s">
        <v>155</v>
      </c>
      <c r="B134" s="173">
        <v>0.24</v>
      </c>
      <c r="C134" s="172" t="s">
        <v>44</v>
      </c>
      <c r="D134" s="172" t="s">
        <v>44</v>
      </c>
      <c r="E134" s="172" t="s">
        <v>16</v>
      </c>
    </row>
    <row r="135" spans="1:5" ht="18" x14ac:dyDescent="0.25">
      <c r="A135" s="172" t="s">
        <v>156</v>
      </c>
      <c r="B135" s="173">
        <v>0.06</v>
      </c>
      <c r="C135" s="172" t="s">
        <v>44</v>
      </c>
      <c r="D135" s="172" t="s">
        <v>44</v>
      </c>
      <c r="E135" s="172" t="s">
        <v>16</v>
      </c>
    </row>
    <row r="136" spans="1:5" ht="18" x14ac:dyDescent="0.25">
      <c r="A136" s="172" t="s">
        <v>157</v>
      </c>
      <c r="B136" s="173">
        <v>0.13</v>
      </c>
      <c r="C136" s="172" t="s">
        <v>44</v>
      </c>
      <c r="D136" s="173">
        <v>1</v>
      </c>
      <c r="E136" s="173">
        <v>1</v>
      </c>
    </row>
    <row r="137" spans="1:5" ht="18" x14ac:dyDescent="0.25">
      <c r="A137" s="172" t="s">
        <v>158</v>
      </c>
      <c r="B137" s="173">
        <v>0.02</v>
      </c>
      <c r="C137" s="172" t="s">
        <v>44</v>
      </c>
      <c r="D137" s="172" t="s">
        <v>44</v>
      </c>
      <c r="E137" s="172" t="s">
        <v>16</v>
      </c>
    </row>
    <row r="138" spans="1:5" ht="18" x14ac:dyDescent="0.25">
      <c r="A138" s="172" t="s">
        <v>159</v>
      </c>
      <c r="B138" s="173">
        <v>0.02</v>
      </c>
      <c r="C138" s="172" t="s">
        <v>44</v>
      </c>
      <c r="D138" s="172" t="s">
        <v>44</v>
      </c>
      <c r="E138" s="172" t="s">
        <v>16</v>
      </c>
    </row>
    <row r="139" spans="1:5" ht="18" x14ac:dyDescent="0.25">
      <c r="A139" s="172" t="s">
        <v>52</v>
      </c>
      <c r="B139" s="173">
        <v>0.02</v>
      </c>
      <c r="C139" s="173">
        <v>2</v>
      </c>
      <c r="D139" s="173">
        <v>8</v>
      </c>
      <c r="E139" s="173">
        <v>2</v>
      </c>
    </row>
    <row r="140" spans="1:5" ht="18" x14ac:dyDescent="0.25">
      <c r="A140" s="171">
        <v>43150</v>
      </c>
    </row>
    <row r="141" spans="1:5" ht="18" x14ac:dyDescent="0.25">
      <c r="A141" s="172" t="s">
        <v>151</v>
      </c>
      <c r="B141" s="173">
        <v>0.03</v>
      </c>
      <c r="C141" s="173">
        <v>9</v>
      </c>
      <c r="D141" s="172" t="s">
        <v>44</v>
      </c>
      <c r="E141" s="172" t="s">
        <v>16</v>
      </c>
    </row>
    <row r="142" spans="1:5" ht="18" x14ac:dyDescent="0.25">
      <c r="A142" s="172" t="s">
        <v>152</v>
      </c>
      <c r="B142" s="173">
        <v>0.85</v>
      </c>
      <c r="C142" s="173">
        <v>9</v>
      </c>
      <c r="D142" s="173">
        <v>360</v>
      </c>
      <c r="E142" s="173">
        <v>290</v>
      </c>
    </row>
    <row r="143" spans="1:5" ht="18" x14ac:dyDescent="0.25">
      <c r="A143" s="172" t="s">
        <v>154</v>
      </c>
      <c r="B143" s="173">
        <v>0.92</v>
      </c>
      <c r="C143" s="173">
        <v>6</v>
      </c>
      <c r="D143" s="173">
        <v>380</v>
      </c>
      <c r="E143" s="173">
        <v>320</v>
      </c>
    </row>
    <row r="144" spans="1:5" ht="18" x14ac:dyDescent="0.25">
      <c r="A144" s="172" t="s">
        <v>155</v>
      </c>
      <c r="B144" s="173">
        <v>0.27</v>
      </c>
      <c r="C144" s="173">
        <v>4</v>
      </c>
      <c r="D144" s="172" t="s">
        <v>44</v>
      </c>
      <c r="E144" s="172" t="s">
        <v>16</v>
      </c>
    </row>
    <row r="145" spans="1:5" ht="18" x14ac:dyDescent="0.25">
      <c r="A145" s="172" t="s">
        <v>156</v>
      </c>
      <c r="B145" s="173">
        <v>7.0000000000000007E-2</v>
      </c>
      <c r="C145" s="173">
        <v>13</v>
      </c>
      <c r="D145" s="173">
        <v>1</v>
      </c>
      <c r="E145" s="173">
        <v>1</v>
      </c>
    </row>
    <row r="146" spans="1:5" ht="18" x14ac:dyDescent="0.25">
      <c r="A146" s="172" t="s">
        <v>157</v>
      </c>
      <c r="B146" s="173">
        <v>0.13</v>
      </c>
      <c r="C146" s="172" t="s">
        <v>44</v>
      </c>
      <c r="D146" s="172" t="s">
        <v>44</v>
      </c>
      <c r="E146" s="172" t="s">
        <v>16</v>
      </c>
    </row>
    <row r="147" spans="1:5" ht="18" x14ac:dyDescent="0.25">
      <c r="A147" s="172" t="s">
        <v>158</v>
      </c>
      <c r="B147" s="173">
        <v>0.02</v>
      </c>
      <c r="C147" s="173">
        <v>3</v>
      </c>
      <c r="D147" s="173">
        <v>5</v>
      </c>
      <c r="E147" s="173">
        <v>5</v>
      </c>
    </row>
    <row r="148" spans="1:5" ht="18" x14ac:dyDescent="0.25">
      <c r="A148" s="172" t="s">
        <v>159</v>
      </c>
      <c r="B148" s="173">
        <v>0.02</v>
      </c>
      <c r="C148" s="173">
        <v>3</v>
      </c>
      <c r="D148" s="172" t="s">
        <v>44</v>
      </c>
      <c r="E148" s="172" t="s">
        <v>16</v>
      </c>
    </row>
    <row r="149" spans="1:5" ht="18" x14ac:dyDescent="0.25">
      <c r="A149" s="172" t="s">
        <v>52</v>
      </c>
      <c r="B149" s="173">
        <v>0.02</v>
      </c>
      <c r="C149" s="173">
        <v>10</v>
      </c>
      <c r="D149" s="174">
        <v>1700</v>
      </c>
      <c r="E149" s="174">
        <v>1600</v>
      </c>
    </row>
    <row r="150" spans="1:5" ht="18" x14ac:dyDescent="0.25">
      <c r="A150" s="171">
        <v>43173</v>
      </c>
    </row>
    <row r="151" spans="1:5" ht="18" x14ac:dyDescent="0.25">
      <c r="A151" s="172" t="s">
        <v>151</v>
      </c>
      <c r="B151" s="173">
        <v>0.04</v>
      </c>
      <c r="C151" s="173">
        <v>16</v>
      </c>
      <c r="D151" s="172" t="s">
        <v>44</v>
      </c>
      <c r="E151" s="172" t="s">
        <v>16</v>
      </c>
    </row>
    <row r="152" spans="1:5" ht="18" x14ac:dyDescent="0.25">
      <c r="A152" s="172" t="s">
        <v>152</v>
      </c>
      <c r="B152" s="173">
        <v>0.91</v>
      </c>
      <c r="C152" s="173">
        <v>9</v>
      </c>
      <c r="D152" s="174">
        <v>1990</v>
      </c>
      <c r="E152" s="174">
        <v>1900</v>
      </c>
    </row>
    <row r="153" spans="1:5" ht="18" x14ac:dyDescent="0.25">
      <c r="A153" s="172" t="s">
        <v>154</v>
      </c>
      <c r="B153" s="173">
        <v>0.97</v>
      </c>
      <c r="C153" s="173">
        <v>9</v>
      </c>
      <c r="D153" s="173">
        <v>16</v>
      </c>
      <c r="E153" s="173">
        <v>14</v>
      </c>
    </row>
    <row r="154" spans="1:5" ht="18" x14ac:dyDescent="0.25">
      <c r="A154" s="172" t="s">
        <v>155</v>
      </c>
      <c r="B154" s="173">
        <v>0.27</v>
      </c>
      <c r="C154" s="173">
        <v>6</v>
      </c>
      <c r="D154" s="172" t="s">
        <v>44</v>
      </c>
      <c r="E154" s="172" t="s">
        <v>16</v>
      </c>
    </row>
    <row r="155" spans="1:5" ht="18" x14ac:dyDescent="0.25">
      <c r="A155" s="172" t="s">
        <v>156</v>
      </c>
      <c r="B155" s="173">
        <v>7.0000000000000007E-2</v>
      </c>
      <c r="C155" s="173">
        <v>7</v>
      </c>
      <c r="D155" s="172" t="s">
        <v>44</v>
      </c>
      <c r="E155" s="172" t="s">
        <v>16</v>
      </c>
    </row>
    <row r="156" spans="1:5" ht="18" x14ac:dyDescent="0.25">
      <c r="A156" s="172" t="s">
        <v>157</v>
      </c>
      <c r="B156" s="173">
        <v>0.02</v>
      </c>
      <c r="C156" s="173">
        <v>6</v>
      </c>
      <c r="D156" s="173">
        <v>1</v>
      </c>
      <c r="E156" s="173">
        <v>1</v>
      </c>
    </row>
    <row r="157" spans="1:5" ht="18" x14ac:dyDescent="0.25">
      <c r="A157" s="172" t="s">
        <v>158</v>
      </c>
      <c r="B157" s="173">
        <v>0.02</v>
      </c>
      <c r="C157" s="173">
        <v>13</v>
      </c>
      <c r="D157" s="173">
        <v>1</v>
      </c>
      <c r="E157" s="173">
        <v>1</v>
      </c>
    </row>
    <row r="158" spans="1:5" ht="18" x14ac:dyDescent="0.25">
      <c r="A158" s="172" t="s">
        <v>159</v>
      </c>
      <c r="B158" s="173">
        <v>0.02</v>
      </c>
      <c r="C158" s="173">
        <v>11</v>
      </c>
      <c r="D158" s="172" t="s">
        <v>44</v>
      </c>
      <c r="E158" s="172" t="s">
        <v>16</v>
      </c>
    </row>
    <row r="159" spans="1:5" ht="18" x14ac:dyDescent="0.25">
      <c r="A159" s="172" t="s">
        <v>52</v>
      </c>
      <c r="B159" s="173">
        <v>0.03</v>
      </c>
      <c r="C159" s="173">
        <v>6</v>
      </c>
      <c r="D159" s="173">
        <v>3</v>
      </c>
      <c r="E159" s="173">
        <v>3</v>
      </c>
    </row>
    <row r="160" spans="1:5" ht="18" x14ac:dyDescent="0.25">
      <c r="A160" s="171">
        <v>43187</v>
      </c>
    </row>
    <row r="161" spans="1:5" x14ac:dyDescent="0.25">
      <c r="A161" s="175" t="s">
        <v>76</v>
      </c>
      <c r="B161" s="175" t="s">
        <v>161</v>
      </c>
      <c r="C161" s="175" t="s">
        <v>162</v>
      </c>
      <c r="D161" s="175" t="s">
        <v>163</v>
      </c>
      <c r="E161" s="175" t="s">
        <v>164</v>
      </c>
    </row>
    <row r="162" spans="1:5" ht="18" x14ac:dyDescent="0.25">
      <c r="A162" s="172" t="s">
        <v>151</v>
      </c>
      <c r="B162" s="172" t="s">
        <v>16</v>
      </c>
      <c r="C162" s="172" t="s">
        <v>16</v>
      </c>
      <c r="D162" s="172" t="s">
        <v>16</v>
      </c>
      <c r="E162" s="172" t="s">
        <v>16</v>
      </c>
    </row>
    <row r="163" spans="1:5" ht="18" x14ac:dyDescent="0.25">
      <c r="A163" s="172" t="s">
        <v>152</v>
      </c>
      <c r="B163" s="172" t="s">
        <v>16</v>
      </c>
      <c r="C163" s="172" t="s">
        <v>16</v>
      </c>
      <c r="D163" s="173">
        <v>20</v>
      </c>
      <c r="E163" s="173">
        <v>10</v>
      </c>
    </row>
    <row r="164" spans="1:5" ht="18" x14ac:dyDescent="0.25">
      <c r="A164" s="172" t="s">
        <v>154</v>
      </c>
      <c r="B164" s="172" t="s">
        <v>16</v>
      </c>
      <c r="C164" s="172" t="s">
        <v>16</v>
      </c>
      <c r="D164" s="172" t="s">
        <v>16</v>
      </c>
      <c r="E164" s="172" t="s">
        <v>16</v>
      </c>
    </row>
    <row r="165" spans="1:5" ht="18" x14ac:dyDescent="0.25">
      <c r="A165" s="172" t="s">
        <v>155</v>
      </c>
      <c r="B165" s="172" t="s">
        <v>16</v>
      </c>
      <c r="C165" s="172" t="s">
        <v>16</v>
      </c>
      <c r="D165" s="172" t="s">
        <v>16</v>
      </c>
      <c r="E165" s="172" t="s">
        <v>16</v>
      </c>
    </row>
    <row r="166" spans="1:5" ht="18" x14ac:dyDescent="0.25">
      <c r="A166" s="172" t="s">
        <v>156</v>
      </c>
      <c r="B166" s="172" t="s">
        <v>16</v>
      </c>
      <c r="C166" s="172" t="s">
        <v>16</v>
      </c>
      <c r="D166" s="172" t="s">
        <v>16</v>
      </c>
      <c r="E166" s="172" t="s">
        <v>16</v>
      </c>
    </row>
    <row r="167" spans="1:5" ht="18" x14ac:dyDescent="0.25">
      <c r="A167" s="172" t="s">
        <v>157</v>
      </c>
      <c r="B167" s="172" t="s">
        <v>16</v>
      </c>
      <c r="C167" s="172" t="s">
        <v>16</v>
      </c>
      <c r="D167" s="172" t="s">
        <v>16</v>
      </c>
      <c r="E167" s="172" t="s">
        <v>16</v>
      </c>
    </row>
    <row r="168" spans="1:5" ht="18" x14ac:dyDescent="0.25">
      <c r="A168" s="172" t="s">
        <v>158</v>
      </c>
      <c r="B168" s="172" t="s">
        <v>16</v>
      </c>
      <c r="C168" s="172" t="s">
        <v>16</v>
      </c>
      <c r="D168" s="172" t="s">
        <v>16</v>
      </c>
      <c r="E168" s="172" t="s">
        <v>16</v>
      </c>
    </row>
    <row r="169" spans="1:5" ht="18" x14ac:dyDescent="0.25">
      <c r="A169" s="172" t="s">
        <v>159</v>
      </c>
      <c r="B169" s="172" t="s">
        <v>16</v>
      </c>
      <c r="C169" s="172" t="s">
        <v>16</v>
      </c>
      <c r="D169" s="172" t="s">
        <v>16</v>
      </c>
      <c r="E169" s="172" t="s">
        <v>16</v>
      </c>
    </row>
    <row r="170" spans="1:5" ht="18" x14ac:dyDescent="0.25">
      <c r="A170" s="172" t="s">
        <v>52</v>
      </c>
      <c r="B170" s="172" t="s">
        <v>16</v>
      </c>
      <c r="C170" s="172" t="s">
        <v>16</v>
      </c>
      <c r="D170" s="172" t="s">
        <v>16</v>
      </c>
      <c r="E170" s="172" t="s">
        <v>16</v>
      </c>
    </row>
    <row r="171" spans="1:5" ht="18" x14ac:dyDescent="0.25">
      <c r="A171" s="171">
        <v>43202</v>
      </c>
    </row>
    <row r="172" spans="1:5" ht="18" x14ac:dyDescent="0.25">
      <c r="A172" s="167" t="s">
        <v>151</v>
      </c>
      <c r="B172" s="168">
        <v>0.03</v>
      </c>
      <c r="C172" s="167" t="s">
        <v>44</v>
      </c>
      <c r="D172" s="168">
        <v>4</v>
      </c>
      <c r="E172" s="168">
        <v>2</v>
      </c>
    </row>
    <row r="173" spans="1:5" ht="18" x14ac:dyDescent="0.25">
      <c r="A173" s="167" t="s">
        <v>152</v>
      </c>
      <c r="B173" s="168">
        <v>0.93</v>
      </c>
      <c r="C173" s="167" t="s">
        <v>44</v>
      </c>
      <c r="D173" s="168">
        <v>330</v>
      </c>
      <c r="E173" s="168">
        <v>320</v>
      </c>
    </row>
    <row r="174" spans="1:5" ht="18" x14ac:dyDescent="0.25">
      <c r="A174" s="167" t="s">
        <v>154</v>
      </c>
      <c r="B174" s="168">
        <v>0.87</v>
      </c>
      <c r="C174" s="167" t="s">
        <v>44</v>
      </c>
      <c r="D174" s="168">
        <v>320</v>
      </c>
      <c r="E174" s="168">
        <v>250</v>
      </c>
    </row>
    <row r="175" spans="1:5" ht="18" x14ac:dyDescent="0.25">
      <c r="A175" s="167" t="s">
        <v>155</v>
      </c>
      <c r="B175" s="168">
        <v>0.28999999999999998</v>
      </c>
      <c r="C175" s="168">
        <v>2</v>
      </c>
      <c r="D175" s="168">
        <v>21</v>
      </c>
      <c r="E175" s="168">
        <v>12</v>
      </c>
    </row>
    <row r="176" spans="1:5" ht="18" x14ac:dyDescent="0.25">
      <c r="A176" s="167" t="s">
        <v>156</v>
      </c>
      <c r="B176" s="168">
        <v>7.0000000000000007E-2</v>
      </c>
      <c r="C176" s="167" t="s">
        <v>44</v>
      </c>
      <c r="D176" s="168">
        <v>12</v>
      </c>
      <c r="E176" s="168">
        <v>11</v>
      </c>
    </row>
    <row r="177" spans="1:5" ht="18" x14ac:dyDescent="0.25">
      <c r="A177" s="167" t="s">
        <v>157</v>
      </c>
      <c r="B177" s="168">
        <v>0.11</v>
      </c>
      <c r="C177" s="168">
        <v>4</v>
      </c>
      <c r="D177" s="168">
        <v>1</v>
      </c>
      <c r="E177" s="168">
        <v>1</v>
      </c>
    </row>
    <row r="178" spans="1:5" ht="18" x14ac:dyDescent="0.25">
      <c r="A178" s="167" t="s">
        <v>158</v>
      </c>
      <c r="B178" s="168">
        <v>0.03</v>
      </c>
      <c r="C178" s="167" t="s">
        <v>44</v>
      </c>
      <c r="D178" s="168">
        <v>3</v>
      </c>
      <c r="E178" s="168">
        <v>3</v>
      </c>
    </row>
    <row r="179" spans="1:5" ht="18" x14ac:dyDescent="0.25">
      <c r="A179" s="167" t="s">
        <v>159</v>
      </c>
      <c r="B179" s="168">
        <v>0.02</v>
      </c>
      <c r="C179" s="167" t="s">
        <v>44</v>
      </c>
      <c r="D179" s="168">
        <v>1</v>
      </c>
      <c r="E179" s="168">
        <v>1</v>
      </c>
    </row>
    <row r="180" spans="1:5" ht="18" x14ac:dyDescent="0.25">
      <c r="A180" s="167" t="s">
        <v>52</v>
      </c>
      <c r="B180" s="168">
        <v>0.03</v>
      </c>
      <c r="C180" s="167" t="s">
        <v>44</v>
      </c>
      <c r="D180" s="167" t="s">
        <v>160</v>
      </c>
      <c r="E180" s="167" t="s">
        <v>16</v>
      </c>
    </row>
    <row r="181" spans="1:5" ht="18" x14ac:dyDescent="0.25">
      <c r="A181" s="171">
        <v>43235</v>
      </c>
    </row>
    <row r="182" spans="1:5" ht="18" x14ac:dyDescent="0.25">
      <c r="A182" s="167" t="s">
        <v>151</v>
      </c>
      <c r="B182" s="168">
        <v>0.03</v>
      </c>
      <c r="C182" s="167" t="s">
        <v>44</v>
      </c>
      <c r="D182" s="167" t="s">
        <v>44</v>
      </c>
      <c r="E182" s="167" t="s">
        <v>16</v>
      </c>
    </row>
    <row r="183" spans="1:5" ht="18" x14ac:dyDescent="0.25">
      <c r="A183" s="167" t="s">
        <v>152</v>
      </c>
      <c r="B183" s="168">
        <v>0.96</v>
      </c>
      <c r="C183" s="168">
        <v>1</v>
      </c>
      <c r="D183" s="168">
        <v>6</v>
      </c>
      <c r="E183" s="168">
        <v>6</v>
      </c>
    </row>
    <row r="184" spans="1:5" ht="18" x14ac:dyDescent="0.25">
      <c r="A184" s="167" t="s">
        <v>154</v>
      </c>
      <c r="B184" s="168">
        <v>0.81</v>
      </c>
      <c r="C184" s="168">
        <v>2</v>
      </c>
      <c r="D184" s="168">
        <v>180</v>
      </c>
      <c r="E184" s="168">
        <v>180</v>
      </c>
    </row>
    <row r="185" spans="1:5" ht="18" x14ac:dyDescent="0.25">
      <c r="A185" s="167" t="s">
        <v>155</v>
      </c>
      <c r="B185" s="168">
        <v>0.3</v>
      </c>
      <c r="C185" s="168">
        <v>3</v>
      </c>
      <c r="D185" s="167" t="s">
        <v>44</v>
      </c>
      <c r="E185" s="167" t="s">
        <v>16</v>
      </c>
    </row>
    <row r="186" spans="1:5" ht="18" x14ac:dyDescent="0.25">
      <c r="A186" s="167" t="s">
        <v>156</v>
      </c>
      <c r="B186" s="168">
        <v>7.0000000000000007E-2</v>
      </c>
      <c r="C186" s="167" t="s">
        <v>44</v>
      </c>
      <c r="D186" s="168">
        <v>1</v>
      </c>
      <c r="E186" s="168">
        <v>1</v>
      </c>
    </row>
    <row r="187" spans="1:5" ht="18" x14ac:dyDescent="0.25">
      <c r="A187" s="167" t="s">
        <v>157</v>
      </c>
      <c r="B187" s="168">
        <v>0.13</v>
      </c>
      <c r="C187" s="168">
        <v>7</v>
      </c>
      <c r="D187" s="168">
        <v>7</v>
      </c>
      <c r="E187" s="168">
        <v>6</v>
      </c>
    </row>
    <row r="188" spans="1:5" ht="18" x14ac:dyDescent="0.25">
      <c r="A188" s="167" t="s">
        <v>158</v>
      </c>
      <c r="B188" s="168">
        <v>0.02</v>
      </c>
      <c r="C188" s="168">
        <v>3</v>
      </c>
      <c r="D188" s="168">
        <v>1</v>
      </c>
      <c r="E188" s="168">
        <v>1</v>
      </c>
    </row>
    <row r="189" spans="1:5" ht="18" x14ac:dyDescent="0.25">
      <c r="A189" s="167" t="s">
        <v>159</v>
      </c>
      <c r="B189" s="168">
        <v>0.02</v>
      </c>
      <c r="C189" s="167" t="s">
        <v>44</v>
      </c>
      <c r="D189" s="167" t="s">
        <v>44</v>
      </c>
      <c r="E189" s="167" t="s">
        <v>16</v>
      </c>
    </row>
    <row r="190" spans="1:5" ht="18" x14ac:dyDescent="0.25">
      <c r="A190" s="167" t="s">
        <v>52</v>
      </c>
      <c r="B190" s="168">
        <v>0.02</v>
      </c>
      <c r="C190" s="167" t="s">
        <v>44</v>
      </c>
      <c r="D190" s="168">
        <v>102</v>
      </c>
      <c r="E190" s="168">
        <v>88</v>
      </c>
    </row>
    <row r="191" spans="1:5" ht="18" x14ac:dyDescent="0.25">
      <c r="A191" s="171">
        <v>43252</v>
      </c>
    </row>
    <row r="192" spans="1:5" ht="18" x14ac:dyDescent="0.25">
      <c r="A192" s="167" t="s">
        <v>151</v>
      </c>
      <c r="B192" s="168">
        <v>0.03</v>
      </c>
      <c r="C192" s="167" t="s">
        <v>44</v>
      </c>
      <c r="D192" s="167" t="s">
        <v>44</v>
      </c>
      <c r="E192" s="167" t="s">
        <v>16</v>
      </c>
    </row>
    <row r="193" spans="1:5" ht="18" x14ac:dyDescent="0.25">
      <c r="A193" s="167" t="s">
        <v>152</v>
      </c>
      <c r="B193" s="168">
        <v>0.78</v>
      </c>
      <c r="C193" s="167" t="s">
        <v>44</v>
      </c>
      <c r="D193" s="168">
        <v>490</v>
      </c>
      <c r="E193" s="168">
        <v>360</v>
      </c>
    </row>
    <row r="194" spans="1:5" ht="18" x14ac:dyDescent="0.25">
      <c r="A194" s="167" t="s">
        <v>154</v>
      </c>
      <c r="B194" s="168">
        <v>0.69</v>
      </c>
      <c r="C194" s="167" t="s">
        <v>44</v>
      </c>
      <c r="D194" s="167" t="s">
        <v>160</v>
      </c>
      <c r="E194" s="167" t="s">
        <v>16</v>
      </c>
    </row>
    <row r="195" spans="1:5" ht="18" x14ac:dyDescent="0.25">
      <c r="A195" s="167" t="s">
        <v>155</v>
      </c>
      <c r="B195" s="168">
        <v>0.26</v>
      </c>
      <c r="C195" s="167" t="s">
        <v>44</v>
      </c>
      <c r="D195" s="168">
        <v>1</v>
      </c>
      <c r="E195" s="168">
        <v>1</v>
      </c>
    </row>
    <row r="196" spans="1:5" ht="18" x14ac:dyDescent="0.25">
      <c r="A196" s="167" t="s">
        <v>156</v>
      </c>
      <c r="B196" s="168">
        <v>0.06</v>
      </c>
      <c r="C196" s="167" t="s">
        <v>44</v>
      </c>
      <c r="D196" s="168">
        <v>1</v>
      </c>
      <c r="E196" s="168">
        <v>1</v>
      </c>
    </row>
    <row r="197" spans="1:5" ht="18" x14ac:dyDescent="0.25">
      <c r="A197" s="167" t="s">
        <v>157</v>
      </c>
      <c r="B197" s="168">
        <v>0.12</v>
      </c>
      <c r="C197" s="167" t="s">
        <v>44</v>
      </c>
      <c r="D197" s="168">
        <v>1</v>
      </c>
      <c r="E197" s="168">
        <v>1</v>
      </c>
    </row>
    <row r="198" spans="1:5" ht="18" x14ac:dyDescent="0.25">
      <c r="A198" s="167" t="s">
        <v>158</v>
      </c>
      <c r="B198" s="168">
        <v>0.02</v>
      </c>
      <c r="C198" s="167" t="s">
        <v>44</v>
      </c>
      <c r="D198" s="168">
        <v>2</v>
      </c>
      <c r="E198" s="168">
        <v>2</v>
      </c>
    </row>
    <row r="199" spans="1:5" ht="18" x14ac:dyDescent="0.25">
      <c r="A199" s="167" t="s">
        <v>159</v>
      </c>
      <c r="B199" s="168">
        <v>0.02</v>
      </c>
      <c r="C199" s="167" t="s">
        <v>44</v>
      </c>
      <c r="D199" s="167" t="s">
        <v>44</v>
      </c>
      <c r="E199" s="167" t="s">
        <v>16</v>
      </c>
    </row>
    <row r="200" spans="1:5" ht="18" x14ac:dyDescent="0.25">
      <c r="A200" s="167" t="s">
        <v>52</v>
      </c>
      <c r="B200" s="168">
        <v>0.02</v>
      </c>
      <c r="C200" s="167" t="s">
        <v>44</v>
      </c>
      <c r="D200" s="167" t="s">
        <v>160</v>
      </c>
      <c r="E200" s="167" t="s">
        <v>16</v>
      </c>
    </row>
    <row r="201" spans="1:5" ht="18" x14ac:dyDescent="0.25">
      <c r="A201" s="171">
        <v>43297</v>
      </c>
    </row>
    <row r="202" spans="1:5" ht="18" x14ac:dyDescent="0.25">
      <c r="A202" s="167" t="s">
        <v>151</v>
      </c>
      <c r="B202" s="168">
        <v>0.03</v>
      </c>
      <c r="C202" s="168">
        <v>6</v>
      </c>
      <c r="D202" s="167" t="s">
        <v>44</v>
      </c>
      <c r="E202" s="167" t="s">
        <v>16</v>
      </c>
    </row>
    <row r="203" spans="1:5" ht="18" x14ac:dyDescent="0.25">
      <c r="A203" s="167" t="s">
        <v>152</v>
      </c>
      <c r="B203" s="168">
        <v>0.77</v>
      </c>
      <c r="C203" s="168">
        <v>3</v>
      </c>
      <c r="D203" s="167" t="s">
        <v>44</v>
      </c>
      <c r="E203" s="167" t="s">
        <v>16</v>
      </c>
    </row>
    <row r="204" spans="1:5" ht="18" x14ac:dyDescent="0.25">
      <c r="A204" s="167" t="s">
        <v>154</v>
      </c>
      <c r="B204" s="168">
        <v>0.56000000000000005</v>
      </c>
      <c r="C204" s="168">
        <v>6</v>
      </c>
      <c r="D204" s="168">
        <v>4</v>
      </c>
      <c r="E204" s="168">
        <v>4</v>
      </c>
    </row>
    <row r="205" spans="1:5" ht="18" x14ac:dyDescent="0.25">
      <c r="A205" s="167" t="s">
        <v>155</v>
      </c>
      <c r="B205" s="168">
        <v>0.26</v>
      </c>
      <c r="C205" s="168">
        <v>2</v>
      </c>
      <c r="D205" s="167" t="s">
        <v>44</v>
      </c>
      <c r="E205" s="167" t="s">
        <v>16</v>
      </c>
    </row>
    <row r="206" spans="1:5" ht="18" x14ac:dyDescent="0.25">
      <c r="A206" s="167" t="s">
        <v>156</v>
      </c>
      <c r="B206" s="168">
        <v>0.08</v>
      </c>
      <c r="C206" s="168">
        <v>5</v>
      </c>
      <c r="D206" s="167" t="s">
        <v>44</v>
      </c>
      <c r="E206" s="167" t="s">
        <v>16</v>
      </c>
    </row>
    <row r="207" spans="1:5" ht="18" x14ac:dyDescent="0.25">
      <c r="A207" s="167" t="s">
        <v>157</v>
      </c>
      <c r="B207" s="168">
        <v>0.12</v>
      </c>
      <c r="C207" s="167" t="s">
        <v>44</v>
      </c>
      <c r="D207" s="168">
        <v>11</v>
      </c>
      <c r="E207" s="168">
        <v>9</v>
      </c>
    </row>
    <row r="208" spans="1:5" ht="18" x14ac:dyDescent="0.25">
      <c r="A208" s="167" t="s">
        <v>158</v>
      </c>
      <c r="B208" s="168">
        <v>0.02</v>
      </c>
      <c r="C208" s="167" t="s">
        <v>44</v>
      </c>
      <c r="D208" s="168">
        <v>3</v>
      </c>
      <c r="E208" s="168">
        <v>3</v>
      </c>
    </row>
    <row r="209" spans="1:5" ht="18" x14ac:dyDescent="0.25">
      <c r="A209" s="167" t="s">
        <v>159</v>
      </c>
      <c r="B209" s="168">
        <v>0.02</v>
      </c>
      <c r="C209" s="167" t="s">
        <v>44</v>
      </c>
      <c r="D209" s="167" t="s">
        <v>44</v>
      </c>
      <c r="E209" s="167" t="s">
        <v>16</v>
      </c>
    </row>
    <row r="210" spans="1:5" ht="18" x14ac:dyDescent="0.25">
      <c r="A210" s="167" t="s">
        <v>52</v>
      </c>
      <c r="B210" s="168">
        <v>0.03</v>
      </c>
      <c r="C210" s="167" t="s">
        <v>44</v>
      </c>
      <c r="D210" s="168">
        <v>200</v>
      </c>
      <c r="E210" s="168">
        <v>200</v>
      </c>
    </row>
    <row r="211" spans="1:5" ht="18" x14ac:dyDescent="0.25">
      <c r="A211" s="171">
        <v>43340</v>
      </c>
    </row>
    <row r="212" spans="1:5" ht="18" x14ac:dyDescent="0.25">
      <c r="A212" s="167" t="s">
        <v>151</v>
      </c>
      <c r="B212" s="168">
        <v>0.03</v>
      </c>
      <c r="C212" s="167" t="s">
        <v>44</v>
      </c>
      <c r="D212" s="167" t="s">
        <v>44</v>
      </c>
      <c r="E212" s="167" t="s">
        <v>16</v>
      </c>
    </row>
    <row r="213" spans="1:5" ht="18" x14ac:dyDescent="0.25">
      <c r="A213" s="167" t="s">
        <v>152</v>
      </c>
      <c r="B213" s="168">
        <v>0.81</v>
      </c>
      <c r="C213" s="167" t="s">
        <v>44</v>
      </c>
      <c r="D213" s="168">
        <v>19</v>
      </c>
      <c r="E213" s="168">
        <v>17</v>
      </c>
    </row>
    <row r="214" spans="1:5" ht="18" x14ac:dyDescent="0.25">
      <c r="A214" s="167" t="s">
        <v>154</v>
      </c>
      <c r="B214" s="168">
        <v>0.69</v>
      </c>
      <c r="C214" s="168">
        <v>1</v>
      </c>
      <c r="D214" s="168">
        <v>50</v>
      </c>
      <c r="E214" s="168">
        <v>30</v>
      </c>
    </row>
    <row r="215" spans="1:5" ht="18" x14ac:dyDescent="0.25">
      <c r="A215" s="167" t="s">
        <v>155</v>
      </c>
      <c r="B215" s="168">
        <v>0.25</v>
      </c>
      <c r="C215" s="167" t="s">
        <v>44</v>
      </c>
      <c r="D215" s="167" t="s">
        <v>44</v>
      </c>
      <c r="E215" s="167" t="s">
        <v>16</v>
      </c>
    </row>
    <row r="216" spans="1:5" ht="18" x14ac:dyDescent="0.25">
      <c r="A216" s="167" t="s">
        <v>156</v>
      </c>
      <c r="B216" s="168">
        <v>7.0000000000000007E-2</v>
      </c>
      <c r="C216" s="167" t="s">
        <v>44</v>
      </c>
      <c r="D216" s="167" t="s">
        <v>44</v>
      </c>
      <c r="E216" s="167" t="s">
        <v>16</v>
      </c>
    </row>
    <row r="217" spans="1:5" ht="18" x14ac:dyDescent="0.25">
      <c r="A217" s="167" t="s">
        <v>157</v>
      </c>
      <c r="B217" s="168">
        <v>0.14000000000000001</v>
      </c>
      <c r="C217" s="167" t="s">
        <v>44</v>
      </c>
      <c r="D217" s="167" t="s">
        <v>44</v>
      </c>
      <c r="E217" s="167" t="s">
        <v>16</v>
      </c>
    </row>
    <row r="218" spans="1:5" ht="18" x14ac:dyDescent="0.25">
      <c r="A218" s="167" t="s">
        <v>158</v>
      </c>
      <c r="B218" s="168">
        <v>0.02</v>
      </c>
      <c r="C218" s="167" t="s">
        <v>44</v>
      </c>
      <c r="D218" s="168">
        <v>2</v>
      </c>
      <c r="E218" s="168">
        <v>2</v>
      </c>
    </row>
    <row r="219" spans="1:5" ht="18" x14ac:dyDescent="0.25">
      <c r="A219" s="167" t="s">
        <v>159</v>
      </c>
      <c r="B219" s="168">
        <v>0.02</v>
      </c>
      <c r="C219" s="167" t="s">
        <v>44</v>
      </c>
      <c r="D219" s="167" t="s">
        <v>44</v>
      </c>
      <c r="E219" s="167" t="s">
        <v>16</v>
      </c>
    </row>
    <row r="220" spans="1:5" ht="18" x14ac:dyDescent="0.25">
      <c r="A220" s="167" t="s">
        <v>52</v>
      </c>
      <c r="B220" s="168">
        <v>0.02</v>
      </c>
      <c r="C220" s="167" t="s">
        <v>44</v>
      </c>
      <c r="D220" s="167" t="s">
        <v>44</v>
      </c>
      <c r="E220" s="167" t="s">
        <v>16</v>
      </c>
    </row>
    <row r="221" spans="1:5" ht="18" x14ac:dyDescent="0.25">
      <c r="A221" s="171">
        <v>43362</v>
      </c>
    </row>
    <row r="222" spans="1:5" ht="18" x14ac:dyDescent="0.25">
      <c r="A222" s="172" t="s">
        <v>151</v>
      </c>
      <c r="B222" s="173">
        <v>0.03</v>
      </c>
      <c r="C222" s="172" t="s">
        <v>44</v>
      </c>
      <c r="D222" s="172" t="s">
        <v>44</v>
      </c>
      <c r="E222" s="172" t="s">
        <v>16</v>
      </c>
    </row>
    <row r="223" spans="1:5" ht="18" x14ac:dyDescent="0.25">
      <c r="A223" s="172" t="s">
        <v>152</v>
      </c>
      <c r="B223" s="173">
        <v>0.83</v>
      </c>
      <c r="C223" s="173">
        <v>3</v>
      </c>
      <c r="D223" s="173">
        <v>4</v>
      </c>
      <c r="E223" s="173">
        <v>4</v>
      </c>
    </row>
    <row r="224" spans="1:5" ht="18" x14ac:dyDescent="0.25">
      <c r="A224" s="172" t="s">
        <v>154</v>
      </c>
      <c r="B224" s="173">
        <v>0.67</v>
      </c>
      <c r="C224" s="173">
        <v>5</v>
      </c>
      <c r="D224" s="173">
        <v>1</v>
      </c>
      <c r="E224" s="172" t="s">
        <v>44</v>
      </c>
    </row>
    <row r="225" spans="1:5" ht="18" x14ac:dyDescent="0.25">
      <c r="A225" s="172" t="s">
        <v>155</v>
      </c>
      <c r="B225" s="173">
        <v>0.26</v>
      </c>
      <c r="C225" s="173">
        <v>3</v>
      </c>
      <c r="D225" s="172" t="s">
        <v>44</v>
      </c>
      <c r="E225" s="172" t="s">
        <v>16</v>
      </c>
    </row>
    <row r="226" spans="1:5" ht="18" x14ac:dyDescent="0.25">
      <c r="A226" s="172" t="s">
        <v>156</v>
      </c>
      <c r="B226" s="173">
        <v>0.06</v>
      </c>
      <c r="C226" s="173">
        <v>1</v>
      </c>
      <c r="D226" s="172" t="s">
        <v>44</v>
      </c>
      <c r="E226" s="172" t="s">
        <v>16</v>
      </c>
    </row>
    <row r="227" spans="1:5" ht="18" x14ac:dyDescent="0.25">
      <c r="A227" s="172" t="s">
        <v>157</v>
      </c>
      <c r="B227" s="173">
        <v>0.14000000000000001</v>
      </c>
      <c r="C227" s="173">
        <v>1</v>
      </c>
      <c r="D227" s="172" t="s">
        <v>44</v>
      </c>
      <c r="E227" s="172" t="s">
        <v>16</v>
      </c>
    </row>
    <row r="228" spans="1:5" ht="18" x14ac:dyDescent="0.25">
      <c r="A228" s="172" t="s">
        <v>158</v>
      </c>
      <c r="B228" s="173">
        <v>0.02</v>
      </c>
      <c r="C228" s="173">
        <v>2</v>
      </c>
      <c r="D228" s="172" t="s">
        <v>44</v>
      </c>
      <c r="E228" s="172" t="s">
        <v>16</v>
      </c>
    </row>
    <row r="229" spans="1:5" ht="18" x14ac:dyDescent="0.25">
      <c r="A229" s="172" t="s">
        <v>159</v>
      </c>
      <c r="B229" s="173">
        <v>0.02</v>
      </c>
      <c r="C229" s="173">
        <v>5</v>
      </c>
      <c r="D229" s="172" t="s">
        <v>44</v>
      </c>
      <c r="E229" s="172" t="s">
        <v>16</v>
      </c>
    </row>
    <row r="230" spans="1:5" ht="18" x14ac:dyDescent="0.25">
      <c r="A230" s="172" t="s">
        <v>52</v>
      </c>
      <c r="B230" s="173">
        <v>0.01</v>
      </c>
      <c r="C230" s="173">
        <v>7</v>
      </c>
      <c r="D230" s="173">
        <v>880</v>
      </c>
      <c r="E230" s="173">
        <v>780</v>
      </c>
    </row>
    <row r="231" spans="1:5" ht="18" x14ac:dyDescent="0.25">
      <c r="A231" s="171">
        <v>43398</v>
      </c>
    </row>
    <row r="232" spans="1:5" ht="18" x14ac:dyDescent="0.25">
      <c r="A232" s="172" t="s">
        <v>151</v>
      </c>
      <c r="B232" s="173">
        <v>0.04</v>
      </c>
      <c r="C232" s="173">
        <v>4</v>
      </c>
      <c r="D232" s="172" t="s">
        <v>44</v>
      </c>
      <c r="E232" s="172" t="s">
        <v>16</v>
      </c>
    </row>
    <row r="233" spans="1:5" ht="18" x14ac:dyDescent="0.25">
      <c r="A233" s="172" t="s">
        <v>152</v>
      </c>
      <c r="B233" s="173">
        <v>0.79</v>
      </c>
      <c r="C233" s="173">
        <v>9</v>
      </c>
      <c r="D233" s="173">
        <v>7</v>
      </c>
      <c r="E233" s="173">
        <v>7</v>
      </c>
    </row>
    <row r="234" spans="1:5" ht="18" x14ac:dyDescent="0.25">
      <c r="A234" s="172" t="s">
        <v>154</v>
      </c>
      <c r="B234" s="173">
        <v>0.51</v>
      </c>
      <c r="C234" s="173">
        <v>3</v>
      </c>
      <c r="D234" s="173">
        <v>4</v>
      </c>
      <c r="E234" s="173">
        <v>4</v>
      </c>
    </row>
    <row r="235" spans="1:5" ht="18" x14ac:dyDescent="0.25">
      <c r="A235" s="172" t="s">
        <v>155</v>
      </c>
      <c r="B235" s="173">
        <v>0.24</v>
      </c>
      <c r="C235" s="173">
        <v>7</v>
      </c>
      <c r="D235" s="172" t="s">
        <v>44</v>
      </c>
      <c r="E235" s="172" t="s">
        <v>16</v>
      </c>
    </row>
    <row r="236" spans="1:5" ht="18" x14ac:dyDescent="0.25">
      <c r="A236" s="172" t="s">
        <v>156</v>
      </c>
      <c r="B236" s="173">
        <v>0.06</v>
      </c>
      <c r="C236" s="172" t="s">
        <v>44</v>
      </c>
      <c r="D236" s="172" t="s">
        <v>44</v>
      </c>
      <c r="E236" s="172" t="s">
        <v>16</v>
      </c>
    </row>
    <row r="237" spans="1:5" ht="18" x14ac:dyDescent="0.25">
      <c r="A237" s="172" t="s">
        <v>157</v>
      </c>
      <c r="B237" s="173">
        <v>0.14000000000000001</v>
      </c>
      <c r="C237" s="173">
        <v>3</v>
      </c>
      <c r="D237" s="172" t="s">
        <v>44</v>
      </c>
      <c r="E237" s="172" t="s">
        <v>16</v>
      </c>
    </row>
    <row r="238" spans="1:5" ht="18" x14ac:dyDescent="0.25">
      <c r="A238" s="172" t="s">
        <v>158</v>
      </c>
      <c r="B238" s="173">
        <v>0.02</v>
      </c>
      <c r="C238" s="173">
        <v>4</v>
      </c>
      <c r="D238" s="172" t="s">
        <v>44</v>
      </c>
      <c r="E238" s="172" t="s">
        <v>16</v>
      </c>
    </row>
    <row r="239" spans="1:5" ht="18" x14ac:dyDescent="0.25">
      <c r="A239" s="172" t="s">
        <v>159</v>
      </c>
      <c r="B239" s="173">
        <v>0.02</v>
      </c>
      <c r="C239" s="173">
        <v>3</v>
      </c>
      <c r="D239" s="172" t="s">
        <v>44</v>
      </c>
      <c r="E239" s="172" t="s">
        <v>16</v>
      </c>
    </row>
    <row r="240" spans="1:5" ht="18" x14ac:dyDescent="0.25">
      <c r="A240" s="172" t="s">
        <v>52</v>
      </c>
      <c r="B240" s="173">
        <v>0.02</v>
      </c>
      <c r="C240" s="172" t="s">
        <v>44</v>
      </c>
      <c r="D240" s="173">
        <v>500</v>
      </c>
      <c r="E240" s="173">
        <v>450</v>
      </c>
    </row>
    <row r="241" spans="1:5" ht="18" x14ac:dyDescent="0.25">
      <c r="A241" s="171">
        <v>43423</v>
      </c>
    </row>
    <row r="242" spans="1:5" ht="18" x14ac:dyDescent="0.25">
      <c r="A242" s="172" t="s">
        <v>151</v>
      </c>
      <c r="B242" s="173">
        <v>0.04</v>
      </c>
      <c r="C242" s="172" t="s">
        <v>44</v>
      </c>
      <c r="D242" s="172" t="s">
        <v>44</v>
      </c>
      <c r="E242" s="172" t="s">
        <v>16</v>
      </c>
    </row>
    <row r="243" spans="1:5" ht="18" x14ac:dyDescent="0.25">
      <c r="A243" s="172" t="s">
        <v>152</v>
      </c>
      <c r="B243" s="173">
        <v>0.83</v>
      </c>
      <c r="C243" s="172" t="s">
        <v>44</v>
      </c>
      <c r="D243" s="172" t="s">
        <v>44</v>
      </c>
      <c r="E243" s="172" t="s">
        <v>16</v>
      </c>
    </row>
    <row r="244" spans="1:5" ht="18" x14ac:dyDescent="0.25">
      <c r="A244" s="172" t="s">
        <v>154</v>
      </c>
      <c r="B244" s="173">
        <v>0.6</v>
      </c>
      <c r="C244" s="172" t="s">
        <v>44</v>
      </c>
      <c r="D244" s="173">
        <v>1</v>
      </c>
      <c r="E244" s="173">
        <v>1</v>
      </c>
    </row>
    <row r="245" spans="1:5" ht="18" x14ac:dyDescent="0.25">
      <c r="A245" s="172" t="s">
        <v>155</v>
      </c>
      <c r="B245" s="173">
        <v>0.26</v>
      </c>
      <c r="C245" s="173">
        <v>3</v>
      </c>
      <c r="D245" s="172" t="s">
        <v>44</v>
      </c>
      <c r="E245" s="172" t="s">
        <v>16</v>
      </c>
    </row>
    <row r="246" spans="1:5" ht="18" x14ac:dyDescent="0.25">
      <c r="A246" s="172" t="s">
        <v>156</v>
      </c>
      <c r="B246" s="173">
        <v>7.0000000000000007E-2</v>
      </c>
      <c r="C246" s="172" t="s">
        <v>44</v>
      </c>
      <c r="D246" s="172" t="s">
        <v>44</v>
      </c>
      <c r="E246" s="172" t="s">
        <v>16</v>
      </c>
    </row>
    <row r="247" spans="1:5" ht="18" x14ac:dyDescent="0.25">
      <c r="A247" s="172" t="s">
        <v>157</v>
      </c>
      <c r="B247" s="173">
        <v>0.13</v>
      </c>
      <c r="C247" s="173">
        <v>2</v>
      </c>
      <c r="D247" s="172" t="s">
        <v>44</v>
      </c>
      <c r="E247" s="172" t="s">
        <v>16</v>
      </c>
    </row>
    <row r="248" spans="1:5" ht="18" x14ac:dyDescent="0.25">
      <c r="A248" s="172" t="s">
        <v>158</v>
      </c>
      <c r="B248" s="173">
        <v>0.02</v>
      </c>
      <c r="C248" s="173">
        <v>1</v>
      </c>
      <c r="D248" s="172" t="s">
        <v>44</v>
      </c>
      <c r="E248" s="172" t="s">
        <v>16</v>
      </c>
    </row>
    <row r="249" spans="1:5" ht="18" x14ac:dyDescent="0.25">
      <c r="A249" s="172" t="s">
        <v>159</v>
      </c>
      <c r="B249" s="173">
        <v>0.02</v>
      </c>
      <c r="C249" s="173">
        <v>1</v>
      </c>
      <c r="D249" s="172" t="s">
        <v>44</v>
      </c>
      <c r="E249" s="172" t="s">
        <v>16</v>
      </c>
    </row>
    <row r="250" spans="1:5" ht="18" x14ac:dyDescent="0.25">
      <c r="A250" s="172" t="s">
        <v>52</v>
      </c>
      <c r="B250" s="173">
        <v>0.02</v>
      </c>
      <c r="C250" s="173">
        <v>8</v>
      </c>
      <c r="D250" s="173">
        <v>38</v>
      </c>
      <c r="E250" s="173">
        <v>34</v>
      </c>
    </row>
    <row r="251" spans="1:5" ht="18" x14ac:dyDescent="0.25">
      <c r="A251" s="171">
        <v>43445</v>
      </c>
    </row>
    <row r="252" spans="1:5" ht="18" x14ac:dyDescent="0.25">
      <c r="A252" s="172" t="s">
        <v>151</v>
      </c>
      <c r="B252" s="173">
        <v>0.03</v>
      </c>
      <c r="C252" s="172" t="s">
        <v>44</v>
      </c>
      <c r="D252" s="172" t="s">
        <v>44</v>
      </c>
      <c r="E252" s="172" t="s">
        <v>16</v>
      </c>
    </row>
    <row r="253" spans="1:5" ht="18" x14ac:dyDescent="0.25">
      <c r="A253" s="172" t="s">
        <v>152</v>
      </c>
      <c r="B253" s="173">
        <v>0.85</v>
      </c>
      <c r="C253" s="172" t="s">
        <v>44</v>
      </c>
      <c r="D253" s="173">
        <v>11</v>
      </c>
      <c r="E253" s="173">
        <v>8</v>
      </c>
    </row>
    <row r="254" spans="1:5" ht="18" x14ac:dyDescent="0.25">
      <c r="A254" s="172" t="s">
        <v>154</v>
      </c>
      <c r="B254" s="173">
        <v>0.65</v>
      </c>
      <c r="C254" s="172" t="s">
        <v>44</v>
      </c>
      <c r="D254" s="173">
        <v>5</v>
      </c>
      <c r="E254" s="173">
        <v>4</v>
      </c>
    </row>
    <row r="255" spans="1:5" ht="18" x14ac:dyDescent="0.25">
      <c r="A255" s="172" t="s">
        <v>155</v>
      </c>
      <c r="B255" s="173">
        <v>0.25</v>
      </c>
      <c r="C255" s="172" t="s">
        <v>44</v>
      </c>
      <c r="D255" s="172" t="s">
        <v>44</v>
      </c>
      <c r="E255" s="172" t="s">
        <v>16</v>
      </c>
    </row>
    <row r="256" spans="1:5" ht="18" x14ac:dyDescent="0.25">
      <c r="A256" s="172" t="s">
        <v>156</v>
      </c>
      <c r="B256" s="173">
        <v>7.0000000000000007E-2</v>
      </c>
      <c r="C256" s="172" t="s">
        <v>44</v>
      </c>
      <c r="D256" s="172" t="s">
        <v>44</v>
      </c>
      <c r="E256" s="172" t="s">
        <v>16</v>
      </c>
    </row>
    <row r="257" spans="1:5" ht="18" x14ac:dyDescent="0.25">
      <c r="A257" s="172" t="s">
        <v>157</v>
      </c>
      <c r="B257" s="173">
        <v>0.14000000000000001</v>
      </c>
      <c r="C257" s="172" t="s">
        <v>44</v>
      </c>
      <c r="D257" s="172" t="s">
        <v>44</v>
      </c>
      <c r="E257" s="172" t="s">
        <v>16</v>
      </c>
    </row>
    <row r="258" spans="1:5" ht="18" x14ac:dyDescent="0.25">
      <c r="A258" s="172" t="s">
        <v>158</v>
      </c>
      <c r="B258" s="173">
        <v>0.02</v>
      </c>
      <c r="C258" s="172" t="s">
        <v>44</v>
      </c>
      <c r="D258" s="172" t="s">
        <v>44</v>
      </c>
      <c r="E258" s="172" t="s">
        <v>16</v>
      </c>
    </row>
    <row r="259" spans="1:5" ht="18" x14ac:dyDescent="0.25">
      <c r="A259" s="172" t="s">
        <v>159</v>
      </c>
      <c r="B259" s="173">
        <v>0.03</v>
      </c>
      <c r="C259" s="172" t="s">
        <v>44</v>
      </c>
      <c r="D259" s="172" t="s">
        <v>44</v>
      </c>
      <c r="E259" s="172" t="s">
        <v>16</v>
      </c>
    </row>
    <row r="260" spans="1:5" ht="18" x14ac:dyDescent="0.25">
      <c r="A260" s="172" t="s">
        <v>52</v>
      </c>
      <c r="B260" s="173">
        <v>0.02</v>
      </c>
      <c r="C260" s="172" t="s">
        <v>44</v>
      </c>
      <c r="D260" s="172" t="s">
        <v>44</v>
      </c>
      <c r="E260" s="173">
        <v>440</v>
      </c>
    </row>
    <row r="261" spans="1:5" ht="18" x14ac:dyDescent="0.25">
      <c r="A261" s="171">
        <v>43490</v>
      </c>
    </row>
    <row r="262" spans="1:5" ht="18" x14ac:dyDescent="0.25">
      <c r="A262" s="172" t="s">
        <v>151</v>
      </c>
      <c r="B262" s="173">
        <v>0.04</v>
      </c>
      <c r="C262" s="172" t="s">
        <v>44</v>
      </c>
      <c r="D262" s="173">
        <v>1</v>
      </c>
      <c r="E262" s="173">
        <v>1</v>
      </c>
    </row>
    <row r="263" spans="1:5" ht="18" x14ac:dyDescent="0.25">
      <c r="A263" s="172" t="s">
        <v>152</v>
      </c>
      <c r="B263" s="173">
        <v>0.88</v>
      </c>
      <c r="C263" s="172" t="s">
        <v>44</v>
      </c>
      <c r="D263" s="173">
        <v>1</v>
      </c>
      <c r="E263" s="173">
        <v>1</v>
      </c>
    </row>
    <row r="264" spans="1:5" ht="18" x14ac:dyDescent="0.25">
      <c r="A264" s="172" t="s">
        <v>154</v>
      </c>
      <c r="B264" s="173">
        <v>0.8</v>
      </c>
      <c r="C264" s="173">
        <v>1</v>
      </c>
      <c r="D264" s="173">
        <v>1</v>
      </c>
      <c r="E264" s="173">
        <v>1</v>
      </c>
    </row>
    <row r="265" spans="1:5" ht="18" x14ac:dyDescent="0.25">
      <c r="A265" s="172" t="s">
        <v>155</v>
      </c>
      <c r="B265" s="173">
        <v>0.25</v>
      </c>
      <c r="C265" s="172" t="s">
        <v>44</v>
      </c>
      <c r="D265" s="172" t="s">
        <v>44</v>
      </c>
      <c r="E265" s="172" t="s">
        <v>16</v>
      </c>
    </row>
    <row r="266" spans="1:5" ht="18" x14ac:dyDescent="0.25">
      <c r="A266" s="172" t="s">
        <v>156</v>
      </c>
      <c r="B266" s="173">
        <v>0.06</v>
      </c>
      <c r="C266" s="173">
        <v>2</v>
      </c>
      <c r="D266" s="172" t="s">
        <v>44</v>
      </c>
      <c r="E266" s="172" t="s">
        <v>16</v>
      </c>
    </row>
    <row r="267" spans="1:5" ht="18" x14ac:dyDescent="0.25">
      <c r="A267" s="172" t="s">
        <v>157</v>
      </c>
      <c r="B267" s="173">
        <v>0.05</v>
      </c>
      <c r="C267" s="173">
        <v>1</v>
      </c>
      <c r="D267" s="173">
        <v>9</v>
      </c>
      <c r="E267" s="173">
        <v>1</v>
      </c>
    </row>
    <row r="268" spans="1:5" ht="18" x14ac:dyDescent="0.25">
      <c r="A268" s="172" t="s">
        <v>158</v>
      </c>
      <c r="B268" s="173">
        <v>0.03</v>
      </c>
      <c r="C268" s="172" t="s">
        <v>44</v>
      </c>
      <c r="D268" s="173">
        <v>1</v>
      </c>
      <c r="E268" s="173">
        <v>1</v>
      </c>
    </row>
    <row r="269" spans="1:5" ht="18" x14ac:dyDescent="0.25">
      <c r="A269" s="172" t="s">
        <v>159</v>
      </c>
      <c r="B269" s="173">
        <v>0.04</v>
      </c>
      <c r="C269" s="172" t="s">
        <v>44</v>
      </c>
      <c r="D269" s="172" t="s">
        <v>44</v>
      </c>
      <c r="E269" s="172" t="s">
        <v>16</v>
      </c>
    </row>
    <row r="270" spans="1:5" ht="18" x14ac:dyDescent="0.25">
      <c r="A270" s="172" t="s">
        <v>52</v>
      </c>
      <c r="B270" s="173">
        <v>0.03</v>
      </c>
      <c r="C270" s="173">
        <v>2</v>
      </c>
      <c r="D270" s="173">
        <v>190</v>
      </c>
      <c r="E270" s="173">
        <v>190</v>
      </c>
    </row>
    <row r="271" spans="1:5" ht="18" x14ac:dyDescent="0.25">
      <c r="A271" s="171">
        <v>43514</v>
      </c>
    </row>
    <row r="272" spans="1:5" ht="18" x14ac:dyDescent="0.25">
      <c r="A272" s="172" t="s">
        <v>151</v>
      </c>
      <c r="B272" s="173">
        <v>0.03</v>
      </c>
      <c r="C272" s="172" t="s">
        <v>44</v>
      </c>
      <c r="D272" s="172" t="s">
        <v>44</v>
      </c>
      <c r="E272" s="172" t="s">
        <v>16</v>
      </c>
    </row>
    <row r="273" spans="1:5" ht="18" x14ac:dyDescent="0.25">
      <c r="A273" s="172" t="s">
        <v>152</v>
      </c>
      <c r="B273" s="173">
        <v>0.81</v>
      </c>
      <c r="C273" s="172" t="s">
        <v>44</v>
      </c>
      <c r="D273" s="173">
        <v>13</v>
      </c>
      <c r="E273" s="173">
        <v>7</v>
      </c>
    </row>
    <row r="274" spans="1:5" ht="18" x14ac:dyDescent="0.25">
      <c r="A274" s="172" t="s">
        <v>154</v>
      </c>
      <c r="B274" s="173">
        <v>0.82</v>
      </c>
      <c r="C274" s="172" t="s">
        <v>44</v>
      </c>
      <c r="D274" s="173">
        <v>2</v>
      </c>
      <c r="E274" s="173">
        <v>1</v>
      </c>
    </row>
    <row r="275" spans="1:5" ht="18" x14ac:dyDescent="0.25">
      <c r="A275" s="172" t="s">
        <v>155</v>
      </c>
      <c r="B275" s="173">
        <v>0.23</v>
      </c>
      <c r="C275" s="172" t="s">
        <v>44</v>
      </c>
      <c r="D275" s="172" t="s">
        <v>44</v>
      </c>
      <c r="E275" s="172" t="s">
        <v>16</v>
      </c>
    </row>
    <row r="276" spans="1:5" ht="18" x14ac:dyDescent="0.25">
      <c r="A276" s="172" t="s">
        <v>156</v>
      </c>
      <c r="B276" s="173">
        <v>0.06</v>
      </c>
      <c r="C276" s="172" t="s">
        <v>44</v>
      </c>
      <c r="D276" s="172" t="s">
        <v>44</v>
      </c>
      <c r="E276" s="172" t="s">
        <v>16</v>
      </c>
    </row>
    <row r="277" spans="1:5" ht="18" x14ac:dyDescent="0.25">
      <c r="A277" s="172" t="s">
        <v>157</v>
      </c>
      <c r="B277" s="173">
        <v>0.17</v>
      </c>
      <c r="C277" s="172" t="s">
        <v>44</v>
      </c>
      <c r="D277" s="172" t="s">
        <v>44</v>
      </c>
      <c r="E277" s="172" t="s">
        <v>16</v>
      </c>
    </row>
    <row r="278" spans="1:5" ht="18" x14ac:dyDescent="0.25">
      <c r="A278" s="172" t="s">
        <v>158</v>
      </c>
      <c r="B278" s="173">
        <v>0.02</v>
      </c>
      <c r="C278" s="172" t="s">
        <v>44</v>
      </c>
      <c r="D278" s="173">
        <v>1</v>
      </c>
      <c r="E278" s="173">
        <v>1</v>
      </c>
    </row>
    <row r="279" spans="1:5" ht="18" x14ac:dyDescent="0.25">
      <c r="A279" s="172" t="s">
        <v>159</v>
      </c>
      <c r="B279" s="173">
        <v>0.02</v>
      </c>
      <c r="C279" s="172" t="s">
        <v>44</v>
      </c>
      <c r="D279" s="172" t="s">
        <v>44</v>
      </c>
      <c r="E279" s="172" t="s">
        <v>16</v>
      </c>
    </row>
    <row r="280" spans="1:5" ht="18" x14ac:dyDescent="0.25">
      <c r="A280" s="172" t="s">
        <v>52</v>
      </c>
      <c r="B280" s="173">
        <v>0.03</v>
      </c>
      <c r="C280" s="172" t="s">
        <v>44</v>
      </c>
      <c r="D280" s="173">
        <v>61</v>
      </c>
      <c r="E280" s="173">
        <v>50</v>
      </c>
    </row>
    <row r="281" spans="1:5" ht="18" x14ac:dyDescent="0.25">
      <c r="A281" s="171">
        <v>43544</v>
      </c>
    </row>
    <row r="282" spans="1:5" ht="18" x14ac:dyDescent="0.25">
      <c r="A282" s="172" t="s">
        <v>151</v>
      </c>
      <c r="B282" s="173">
        <v>0.03</v>
      </c>
      <c r="C282" s="172" t="s">
        <v>44</v>
      </c>
      <c r="D282" s="172" t="s">
        <v>44</v>
      </c>
      <c r="E282" s="172" t="s">
        <v>16</v>
      </c>
    </row>
    <row r="283" spans="1:5" ht="18" x14ac:dyDescent="0.25">
      <c r="A283" s="172" t="s">
        <v>152</v>
      </c>
      <c r="B283" s="173">
        <v>0.87</v>
      </c>
      <c r="C283" s="172" t="s">
        <v>44</v>
      </c>
      <c r="D283" s="172" t="s">
        <v>44</v>
      </c>
      <c r="E283" s="172" t="s">
        <v>16</v>
      </c>
    </row>
    <row r="284" spans="1:5" ht="18" x14ac:dyDescent="0.25">
      <c r="A284" s="172" t="s">
        <v>154</v>
      </c>
      <c r="B284" s="173">
        <v>0.75</v>
      </c>
      <c r="C284" s="172" t="s">
        <v>44</v>
      </c>
      <c r="D284" s="173">
        <v>2</v>
      </c>
      <c r="E284" s="173">
        <v>2</v>
      </c>
    </row>
    <row r="285" spans="1:5" ht="18" x14ac:dyDescent="0.25">
      <c r="A285" s="172" t="s">
        <v>155</v>
      </c>
      <c r="B285" s="173">
        <v>0.26</v>
      </c>
      <c r="C285" s="172" t="s">
        <v>44</v>
      </c>
      <c r="D285" s="172" t="s">
        <v>44</v>
      </c>
      <c r="E285" s="172" t="s">
        <v>16</v>
      </c>
    </row>
    <row r="286" spans="1:5" ht="18" x14ac:dyDescent="0.25">
      <c r="A286" s="172" t="s">
        <v>156</v>
      </c>
      <c r="B286" s="173">
        <v>0.06</v>
      </c>
      <c r="C286" s="172" t="s">
        <v>44</v>
      </c>
      <c r="D286" s="172" t="s">
        <v>44</v>
      </c>
      <c r="E286" s="172" t="s">
        <v>16</v>
      </c>
    </row>
    <row r="287" spans="1:5" ht="18" x14ac:dyDescent="0.25">
      <c r="A287" s="172" t="s">
        <v>157</v>
      </c>
      <c r="B287" s="173">
        <v>0.18</v>
      </c>
      <c r="C287" s="172" t="s">
        <v>44</v>
      </c>
      <c r="D287" s="173">
        <v>17</v>
      </c>
      <c r="E287" s="173">
        <v>13</v>
      </c>
    </row>
    <row r="288" spans="1:5" ht="18" x14ac:dyDescent="0.25">
      <c r="A288" s="172" t="s">
        <v>158</v>
      </c>
      <c r="B288" s="173">
        <v>0.01</v>
      </c>
      <c r="C288" s="172" t="s">
        <v>44</v>
      </c>
      <c r="D288" s="173">
        <v>2</v>
      </c>
      <c r="E288" s="173">
        <v>2</v>
      </c>
    </row>
    <row r="289" spans="1:5" ht="18" x14ac:dyDescent="0.25">
      <c r="A289" s="172" t="s">
        <v>159</v>
      </c>
      <c r="B289" s="173">
        <v>0.02</v>
      </c>
      <c r="C289" s="172" t="s">
        <v>44</v>
      </c>
      <c r="D289" s="172" t="s">
        <v>44</v>
      </c>
      <c r="E289" s="172" t="s">
        <v>16</v>
      </c>
    </row>
    <row r="290" spans="1:5" ht="18" x14ac:dyDescent="0.25">
      <c r="A290" s="172" t="s">
        <v>52</v>
      </c>
      <c r="B290" s="173">
        <v>0.02</v>
      </c>
      <c r="C290" s="172" t="s">
        <v>44</v>
      </c>
      <c r="D290" s="174">
        <v>2900</v>
      </c>
      <c r="E290" s="174">
        <v>2300</v>
      </c>
    </row>
    <row r="291" spans="1:5" ht="18" x14ac:dyDescent="0.25">
      <c r="A291" s="171">
        <v>43564</v>
      </c>
    </row>
    <row r="292" spans="1:5" ht="18" x14ac:dyDescent="0.25">
      <c r="A292" s="172" t="s">
        <v>151</v>
      </c>
      <c r="B292" s="173">
        <v>0.02</v>
      </c>
      <c r="C292" s="172" t="s">
        <v>44</v>
      </c>
      <c r="D292" s="173">
        <v>1</v>
      </c>
      <c r="E292" s="173">
        <v>1</v>
      </c>
    </row>
    <row r="293" spans="1:5" ht="18" x14ac:dyDescent="0.25">
      <c r="A293" s="172" t="s">
        <v>152</v>
      </c>
      <c r="B293" s="173">
        <v>0.9</v>
      </c>
      <c r="C293" s="172" t="s">
        <v>44</v>
      </c>
      <c r="D293" s="172" t="s">
        <v>44</v>
      </c>
      <c r="E293" s="172" t="s">
        <v>16</v>
      </c>
    </row>
    <row r="294" spans="1:5" ht="18" x14ac:dyDescent="0.25">
      <c r="A294" s="172" t="s">
        <v>154</v>
      </c>
      <c r="B294" s="173">
        <v>0.75</v>
      </c>
      <c r="C294" s="172" t="s">
        <v>44</v>
      </c>
      <c r="D294" s="173">
        <v>1</v>
      </c>
      <c r="E294" s="173">
        <v>1</v>
      </c>
    </row>
    <row r="295" spans="1:5" ht="18" x14ac:dyDescent="0.25">
      <c r="A295" s="172" t="s">
        <v>155</v>
      </c>
      <c r="B295" s="173">
        <v>0.23</v>
      </c>
      <c r="C295" s="172" t="s">
        <v>44</v>
      </c>
      <c r="D295" s="172" t="s">
        <v>44</v>
      </c>
      <c r="E295" s="172" t="s">
        <v>16</v>
      </c>
    </row>
    <row r="296" spans="1:5" ht="18" x14ac:dyDescent="0.25">
      <c r="A296" s="172" t="s">
        <v>156</v>
      </c>
      <c r="B296" s="173">
        <v>7.0000000000000007E-2</v>
      </c>
      <c r="C296" s="172" t="s">
        <v>44</v>
      </c>
      <c r="D296" s="172" t="s">
        <v>44</v>
      </c>
      <c r="E296" s="172" t="s">
        <v>16</v>
      </c>
    </row>
    <row r="297" spans="1:5" ht="18" x14ac:dyDescent="0.25">
      <c r="A297" s="172" t="s">
        <v>157</v>
      </c>
      <c r="B297" s="173">
        <v>0.22</v>
      </c>
      <c r="C297" s="172" t="s">
        <v>44</v>
      </c>
      <c r="D297" s="173">
        <v>13</v>
      </c>
      <c r="E297" s="173">
        <v>10</v>
      </c>
    </row>
    <row r="298" spans="1:5" ht="18" x14ac:dyDescent="0.25">
      <c r="A298" s="172" t="s">
        <v>158</v>
      </c>
      <c r="B298" s="173">
        <v>0.02</v>
      </c>
      <c r="C298" s="172" t="s">
        <v>44</v>
      </c>
      <c r="D298" s="173">
        <v>1</v>
      </c>
      <c r="E298" s="173">
        <v>1</v>
      </c>
    </row>
    <row r="299" spans="1:5" ht="18" x14ac:dyDescent="0.25">
      <c r="A299" s="172" t="s">
        <v>159</v>
      </c>
      <c r="B299" s="173">
        <v>0.02</v>
      </c>
      <c r="C299" s="172" t="s">
        <v>44</v>
      </c>
      <c r="D299" s="172" t="s">
        <v>44</v>
      </c>
      <c r="E299" s="172" t="s">
        <v>16</v>
      </c>
    </row>
    <row r="300" spans="1:5" ht="18" x14ac:dyDescent="0.25">
      <c r="A300" s="172" t="s">
        <v>52</v>
      </c>
      <c r="B300" s="173">
        <v>0.02</v>
      </c>
      <c r="C300" s="172" t="s">
        <v>44</v>
      </c>
      <c r="D300" s="172" t="s">
        <v>44</v>
      </c>
      <c r="E300" s="172" t="s">
        <v>16</v>
      </c>
    </row>
    <row r="301" spans="1:5" ht="18" x14ac:dyDescent="0.25">
      <c r="A301" s="171">
        <v>43616</v>
      </c>
    </row>
    <row r="302" spans="1:5" ht="18" x14ac:dyDescent="0.25">
      <c r="A302" s="172" t="s">
        <v>151</v>
      </c>
      <c r="B302" s="173">
        <v>0.01</v>
      </c>
      <c r="C302" s="173">
        <v>3</v>
      </c>
      <c r="D302" s="172" t="s">
        <v>44</v>
      </c>
      <c r="E302" s="172" t="s">
        <v>16</v>
      </c>
    </row>
    <row r="303" spans="1:5" ht="18" x14ac:dyDescent="0.25">
      <c r="A303" s="172" t="s">
        <v>152</v>
      </c>
      <c r="B303" s="173">
        <v>0.71</v>
      </c>
      <c r="C303" s="173">
        <v>5</v>
      </c>
      <c r="D303" s="173">
        <v>2</v>
      </c>
      <c r="E303" s="173">
        <v>2</v>
      </c>
    </row>
    <row r="304" spans="1:5" ht="18" x14ac:dyDescent="0.25">
      <c r="A304" s="172" t="s">
        <v>154</v>
      </c>
      <c r="B304" s="173">
        <v>0.57999999999999996</v>
      </c>
      <c r="C304" s="173">
        <v>6</v>
      </c>
      <c r="D304" s="173">
        <v>1</v>
      </c>
      <c r="E304" s="173">
        <v>1</v>
      </c>
    </row>
    <row r="305" spans="1:5" ht="18" x14ac:dyDescent="0.25">
      <c r="A305" s="172" t="s">
        <v>155</v>
      </c>
      <c r="B305" s="173">
        <v>0.22</v>
      </c>
      <c r="C305" s="173">
        <v>4</v>
      </c>
      <c r="D305" s="172" t="s">
        <v>44</v>
      </c>
      <c r="E305" s="172" t="s">
        <v>16</v>
      </c>
    </row>
    <row r="306" spans="1:5" ht="18" x14ac:dyDescent="0.25">
      <c r="A306" s="172" t="s">
        <v>156</v>
      </c>
      <c r="B306" s="173">
        <v>0.05</v>
      </c>
      <c r="C306" s="173">
        <v>3</v>
      </c>
      <c r="D306" s="172" t="s">
        <v>44</v>
      </c>
      <c r="E306" s="172" t="s">
        <v>16</v>
      </c>
    </row>
    <row r="307" spans="1:5" ht="18" x14ac:dyDescent="0.25">
      <c r="A307" s="172" t="s">
        <v>157</v>
      </c>
      <c r="B307" s="173">
        <v>0.25</v>
      </c>
      <c r="C307" s="173">
        <v>3</v>
      </c>
      <c r="D307" s="173">
        <v>2</v>
      </c>
      <c r="E307" s="173">
        <v>1</v>
      </c>
    </row>
    <row r="308" spans="1:5" ht="18" x14ac:dyDescent="0.25">
      <c r="A308" s="172" t="s">
        <v>158</v>
      </c>
      <c r="B308" s="173">
        <v>0.01</v>
      </c>
      <c r="C308" s="173">
        <v>5</v>
      </c>
      <c r="D308" s="173">
        <v>1</v>
      </c>
      <c r="E308" s="173">
        <v>1</v>
      </c>
    </row>
    <row r="309" spans="1:5" ht="18" x14ac:dyDescent="0.25">
      <c r="A309" s="172" t="s">
        <v>159</v>
      </c>
      <c r="B309" s="173">
        <v>0.01</v>
      </c>
      <c r="C309" s="173">
        <v>1</v>
      </c>
      <c r="D309" s="172" t="s">
        <v>44</v>
      </c>
      <c r="E309" s="172" t="s">
        <v>16</v>
      </c>
    </row>
    <row r="310" spans="1:5" ht="18" x14ac:dyDescent="0.25">
      <c r="A310" s="172" t="s">
        <v>52</v>
      </c>
      <c r="B310" s="172" t="s">
        <v>53</v>
      </c>
      <c r="C310" s="173">
        <v>1</v>
      </c>
      <c r="D310" s="172" t="s">
        <v>160</v>
      </c>
      <c r="E310" s="172" t="s">
        <v>16</v>
      </c>
    </row>
    <row r="311" spans="1:5" ht="18" x14ac:dyDescent="0.25">
      <c r="A311" s="171">
        <v>43629</v>
      </c>
    </row>
    <row r="312" spans="1:5" ht="18" x14ac:dyDescent="0.25">
      <c r="A312" s="172" t="s">
        <v>151</v>
      </c>
      <c r="B312" s="173">
        <v>0.03</v>
      </c>
      <c r="C312" s="172" t="s">
        <v>44</v>
      </c>
      <c r="D312" s="173">
        <v>6</v>
      </c>
      <c r="E312" s="173">
        <v>5</v>
      </c>
    </row>
    <row r="313" spans="1:5" ht="18" x14ac:dyDescent="0.25">
      <c r="A313" s="172" t="s">
        <v>152</v>
      </c>
      <c r="B313" s="173">
        <v>0.73</v>
      </c>
      <c r="C313" s="173">
        <v>4</v>
      </c>
      <c r="D313" s="173">
        <v>8</v>
      </c>
      <c r="E313" s="173">
        <v>6</v>
      </c>
    </row>
    <row r="314" spans="1:5" ht="18" x14ac:dyDescent="0.25">
      <c r="A314" s="172" t="s">
        <v>154</v>
      </c>
      <c r="B314" s="173">
        <v>0.56999999999999995</v>
      </c>
      <c r="C314" s="173">
        <v>5</v>
      </c>
      <c r="D314" s="173">
        <v>12</v>
      </c>
      <c r="E314" s="173">
        <v>10</v>
      </c>
    </row>
    <row r="315" spans="1:5" ht="18" x14ac:dyDescent="0.25">
      <c r="A315" s="172" t="s">
        <v>155</v>
      </c>
      <c r="B315" s="173">
        <v>0.22</v>
      </c>
      <c r="C315" s="173">
        <v>3</v>
      </c>
      <c r="D315" s="173">
        <v>2</v>
      </c>
      <c r="E315" s="173">
        <v>2</v>
      </c>
    </row>
    <row r="316" spans="1:5" ht="18" x14ac:dyDescent="0.25">
      <c r="A316" s="172" t="s">
        <v>156</v>
      </c>
      <c r="B316" s="173">
        <v>0.09</v>
      </c>
      <c r="C316" s="173">
        <v>2</v>
      </c>
      <c r="D316" s="173">
        <v>1</v>
      </c>
      <c r="E316" s="173">
        <v>1</v>
      </c>
    </row>
    <row r="317" spans="1:5" ht="18" x14ac:dyDescent="0.25">
      <c r="A317" s="172" t="s">
        <v>157</v>
      </c>
      <c r="B317" s="173">
        <v>0.3</v>
      </c>
      <c r="C317" s="173">
        <v>14</v>
      </c>
      <c r="D317" s="173">
        <v>2</v>
      </c>
      <c r="E317" s="173">
        <v>2</v>
      </c>
    </row>
    <row r="318" spans="1:5" ht="18" x14ac:dyDescent="0.25">
      <c r="A318" s="172" t="s">
        <v>158</v>
      </c>
      <c r="B318" s="173">
        <v>0.02</v>
      </c>
      <c r="C318" s="172" t="s">
        <v>44</v>
      </c>
      <c r="D318" s="173">
        <v>1</v>
      </c>
      <c r="E318" s="173">
        <v>1</v>
      </c>
    </row>
    <row r="319" spans="1:5" ht="18" x14ac:dyDescent="0.25">
      <c r="A319" s="172" t="s">
        <v>159</v>
      </c>
      <c r="B319" s="173">
        <v>0.03</v>
      </c>
      <c r="C319" s="173">
        <v>2</v>
      </c>
      <c r="D319" s="173">
        <v>2</v>
      </c>
      <c r="E319" s="173">
        <v>2</v>
      </c>
    </row>
    <row r="320" spans="1:5" ht="18" x14ac:dyDescent="0.25">
      <c r="A320" s="172" t="s">
        <v>52</v>
      </c>
      <c r="B320" s="173">
        <v>0.03</v>
      </c>
      <c r="C320" s="172" t="s">
        <v>44</v>
      </c>
      <c r="D320" s="172" t="s">
        <v>160</v>
      </c>
      <c r="E320" s="172" t="s">
        <v>160</v>
      </c>
    </row>
    <row r="321" spans="1:5" ht="18" x14ac:dyDescent="0.25">
      <c r="A321" s="171">
        <v>43654</v>
      </c>
    </row>
    <row r="322" spans="1:5" ht="18" x14ac:dyDescent="0.25">
      <c r="A322" s="172" t="s">
        <v>151</v>
      </c>
      <c r="B322" s="173">
        <v>0.02</v>
      </c>
      <c r="C322" s="172" t="s">
        <v>44</v>
      </c>
      <c r="D322" s="172" t="s">
        <v>44</v>
      </c>
      <c r="E322" s="172" t="s">
        <v>16</v>
      </c>
    </row>
    <row r="323" spans="1:5" ht="18" x14ac:dyDescent="0.25">
      <c r="A323" s="172" t="s">
        <v>152</v>
      </c>
      <c r="B323" s="173">
        <v>0.65</v>
      </c>
      <c r="C323" s="173">
        <v>5</v>
      </c>
      <c r="D323" s="173">
        <v>19</v>
      </c>
      <c r="E323" s="173">
        <v>17</v>
      </c>
    </row>
    <row r="324" spans="1:5" ht="18" x14ac:dyDescent="0.25">
      <c r="A324" s="172" t="s">
        <v>154</v>
      </c>
      <c r="B324" s="173">
        <v>0.52</v>
      </c>
      <c r="C324" s="173">
        <v>5</v>
      </c>
      <c r="D324" s="173">
        <v>10</v>
      </c>
      <c r="E324" s="173">
        <v>9</v>
      </c>
    </row>
    <row r="325" spans="1:5" ht="18" x14ac:dyDescent="0.25">
      <c r="A325" s="172" t="s">
        <v>155</v>
      </c>
      <c r="B325" s="173">
        <v>0.2</v>
      </c>
      <c r="C325" s="172" t="s">
        <v>44</v>
      </c>
      <c r="D325" s="172" t="s">
        <v>44</v>
      </c>
      <c r="E325" s="172" t="s">
        <v>16</v>
      </c>
    </row>
    <row r="326" spans="1:5" ht="18" x14ac:dyDescent="0.25">
      <c r="A326" s="172" t="s">
        <v>156</v>
      </c>
      <c r="B326" s="173">
        <v>7.0000000000000007E-2</v>
      </c>
      <c r="C326" s="172" t="s">
        <v>44</v>
      </c>
      <c r="D326" s="173">
        <v>10</v>
      </c>
      <c r="E326" s="173">
        <v>10</v>
      </c>
    </row>
    <row r="327" spans="1:5" ht="18" x14ac:dyDescent="0.25">
      <c r="A327" s="172" t="s">
        <v>157</v>
      </c>
      <c r="B327" s="173">
        <v>0.25</v>
      </c>
      <c r="C327" s="173">
        <v>6</v>
      </c>
      <c r="D327" s="172" t="s">
        <v>44</v>
      </c>
      <c r="E327" s="172" t="s">
        <v>16</v>
      </c>
    </row>
    <row r="328" spans="1:5" ht="18" x14ac:dyDescent="0.25">
      <c r="A328" s="172" t="s">
        <v>158</v>
      </c>
      <c r="B328" s="173">
        <v>0.03</v>
      </c>
      <c r="C328" s="172" t="s">
        <v>44</v>
      </c>
      <c r="D328" s="173">
        <v>9</v>
      </c>
      <c r="E328" s="173">
        <v>6</v>
      </c>
    </row>
    <row r="329" spans="1:5" ht="18" x14ac:dyDescent="0.25">
      <c r="A329" s="172" t="s">
        <v>159</v>
      </c>
      <c r="B329" s="173">
        <v>0.03</v>
      </c>
      <c r="C329" s="172" t="s">
        <v>44</v>
      </c>
      <c r="D329" s="173">
        <v>9</v>
      </c>
      <c r="E329" s="173">
        <v>8</v>
      </c>
    </row>
    <row r="330" spans="1:5" ht="18" x14ac:dyDescent="0.25">
      <c r="A330" s="172" t="s">
        <v>52</v>
      </c>
      <c r="B330" s="173">
        <v>0.03</v>
      </c>
      <c r="C330" s="173">
        <v>1</v>
      </c>
      <c r="D330" s="172" t="s">
        <v>44</v>
      </c>
      <c r="E330" s="172" t="s">
        <v>16</v>
      </c>
    </row>
    <row r="331" spans="1:5" ht="18" x14ac:dyDescent="0.25">
      <c r="A331" s="171">
        <v>43698</v>
      </c>
    </row>
    <row r="332" spans="1:5" ht="18" x14ac:dyDescent="0.25">
      <c r="A332" s="172" t="s">
        <v>151</v>
      </c>
      <c r="B332" s="173">
        <v>0.03</v>
      </c>
      <c r="C332" s="173">
        <v>4</v>
      </c>
      <c r="D332" s="173">
        <v>3</v>
      </c>
      <c r="E332" s="173">
        <v>2</v>
      </c>
    </row>
    <row r="333" spans="1:5" ht="18" x14ac:dyDescent="0.25">
      <c r="A333" s="172" t="s">
        <v>152</v>
      </c>
      <c r="B333" s="173">
        <v>0.6</v>
      </c>
      <c r="C333" s="173">
        <v>7</v>
      </c>
      <c r="D333" s="173">
        <v>2</v>
      </c>
      <c r="E333" s="173">
        <v>2</v>
      </c>
    </row>
    <row r="334" spans="1:5" ht="18" x14ac:dyDescent="0.25">
      <c r="A334" s="172" t="s">
        <v>154</v>
      </c>
      <c r="B334" s="173">
        <v>0.55000000000000004</v>
      </c>
      <c r="C334" s="173">
        <v>2</v>
      </c>
      <c r="D334" s="173">
        <v>45</v>
      </c>
      <c r="E334" s="173">
        <v>41</v>
      </c>
    </row>
    <row r="335" spans="1:5" ht="18" x14ac:dyDescent="0.25">
      <c r="A335" s="172" t="s">
        <v>155</v>
      </c>
      <c r="B335" s="173">
        <v>0.19</v>
      </c>
      <c r="C335" s="173">
        <v>3</v>
      </c>
      <c r="D335" s="172" t="s">
        <v>44</v>
      </c>
      <c r="E335" s="172" t="s">
        <v>49</v>
      </c>
    </row>
    <row r="336" spans="1:5" ht="18" x14ac:dyDescent="0.25">
      <c r="A336" s="172" t="s">
        <v>156</v>
      </c>
      <c r="B336" s="173">
        <v>0.06</v>
      </c>
      <c r="C336" s="173">
        <v>1</v>
      </c>
      <c r="D336" s="172" t="s">
        <v>44</v>
      </c>
      <c r="E336" s="172" t="s">
        <v>49</v>
      </c>
    </row>
    <row r="337" spans="1:5" ht="18" x14ac:dyDescent="0.25">
      <c r="A337" s="172" t="s">
        <v>157</v>
      </c>
      <c r="B337" s="173">
        <v>0.23</v>
      </c>
      <c r="C337" s="173">
        <v>10</v>
      </c>
      <c r="D337" s="173">
        <v>5</v>
      </c>
      <c r="E337" s="173">
        <v>5</v>
      </c>
    </row>
    <row r="338" spans="1:5" ht="18" x14ac:dyDescent="0.25">
      <c r="A338" s="172" t="s">
        <v>158</v>
      </c>
      <c r="B338" s="173">
        <v>0.04</v>
      </c>
      <c r="C338" s="173">
        <v>1</v>
      </c>
      <c r="D338" s="173">
        <v>2</v>
      </c>
      <c r="E338" s="173">
        <v>2</v>
      </c>
    </row>
    <row r="339" spans="1:5" ht="18" x14ac:dyDescent="0.25">
      <c r="A339" s="172" t="s">
        <v>159</v>
      </c>
      <c r="B339" s="173">
        <v>0.02</v>
      </c>
      <c r="C339" s="173">
        <v>2</v>
      </c>
      <c r="D339" s="172" t="s">
        <v>44</v>
      </c>
      <c r="E339" s="172" t="s">
        <v>49</v>
      </c>
    </row>
    <row r="340" spans="1:5" ht="18" x14ac:dyDescent="0.25">
      <c r="A340" s="172" t="s">
        <v>52</v>
      </c>
      <c r="B340" s="173">
        <v>0.01</v>
      </c>
      <c r="C340" s="172" t="s">
        <v>44</v>
      </c>
      <c r="D340" s="172" t="s">
        <v>44</v>
      </c>
      <c r="E340" s="172" t="s">
        <v>56</v>
      </c>
    </row>
    <row r="341" spans="1:5" ht="18" x14ac:dyDescent="0.25">
      <c r="A341" s="171">
        <v>43718</v>
      </c>
    </row>
    <row r="342" spans="1:5" ht="18" x14ac:dyDescent="0.25">
      <c r="A342" s="172" t="s">
        <v>151</v>
      </c>
      <c r="B342" s="173">
        <v>0.02</v>
      </c>
      <c r="C342" s="172" t="s">
        <v>44</v>
      </c>
      <c r="D342" s="173">
        <v>2</v>
      </c>
      <c r="E342" s="173">
        <v>1</v>
      </c>
    </row>
    <row r="343" spans="1:5" ht="18" x14ac:dyDescent="0.25">
      <c r="A343" s="172" t="s">
        <v>152</v>
      </c>
      <c r="B343" s="173">
        <v>0.6</v>
      </c>
      <c r="C343" s="173">
        <v>5</v>
      </c>
      <c r="D343" s="173">
        <v>1</v>
      </c>
      <c r="E343" s="173">
        <v>1</v>
      </c>
    </row>
    <row r="344" spans="1:5" ht="18" x14ac:dyDescent="0.25">
      <c r="A344" s="172" t="s">
        <v>154</v>
      </c>
      <c r="B344" s="173">
        <v>0.46</v>
      </c>
      <c r="C344" s="172" t="s">
        <v>44</v>
      </c>
      <c r="D344" s="173">
        <v>5</v>
      </c>
      <c r="E344" s="173">
        <v>4</v>
      </c>
    </row>
    <row r="345" spans="1:5" ht="18" x14ac:dyDescent="0.25">
      <c r="A345" s="172" t="s">
        <v>155</v>
      </c>
      <c r="B345" s="173">
        <v>0.18</v>
      </c>
      <c r="C345" s="173">
        <v>2</v>
      </c>
      <c r="D345" s="172" t="s">
        <v>44</v>
      </c>
      <c r="E345" s="172" t="s">
        <v>50</v>
      </c>
    </row>
    <row r="346" spans="1:5" ht="18" x14ac:dyDescent="0.25">
      <c r="A346" s="172" t="s">
        <v>156</v>
      </c>
      <c r="B346" s="173">
        <v>0.06</v>
      </c>
      <c r="C346" s="173">
        <v>1</v>
      </c>
      <c r="D346" s="172" t="s">
        <v>44</v>
      </c>
      <c r="E346" s="172" t="s">
        <v>50</v>
      </c>
    </row>
    <row r="347" spans="1:5" ht="18" x14ac:dyDescent="0.25">
      <c r="A347" s="172" t="s">
        <v>157</v>
      </c>
      <c r="B347" s="173">
        <v>0.3</v>
      </c>
      <c r="C347" s="173">
        <v>9</v>
      </c>
      <c r="D347" s="173">
        <v>5</v>
      </c>
      <c r="E347" s="173">
        <v>4</v>
      </c>
    </row>
    <row r="348" spans="1:5" ht="18" x14ac:dyDescent="0.25">
      <c r="A348" s="172" t="s">
        <v>158</v>
      </c>
      <c r="B348" s="173">
        <v>0.02</v>
      </c>
      <c r="C348" s="173">
        <v>1</v>
      </c>
      <c r="D348" s="173">
        <v>2</v>
      </c>
      <c r="E348" s="173">
        <v>2</v>
      </c>
    </row>
    <row r="349" spans="1:5" ht="18" x14ac:dyDescent="0.25">
      <c r="A349" s="172" t="s">
        <v>159</v>
      </c>
      <c r="B349" s="173">
        <v>0.02</v>
      </c>
      <c r="C349" s="172" t="s">
        <v>44</v>
      </c>
      <c r="D349" s="172" t="s">
        <v>44</v>
      </c>
      <c r="E349" s="172" t="s">
        <v>50</v>
      </c>
    </row>
    <row r="350" spans="1:5" ht="18" x14ac:dyDescent="0.25">
      <c r="A350" s="172" t="s">
        <v>52</v>
      </c>
      <c r="B350" s="173">
        <v>0.01</v>
      </c>
      <c r="C350" s="172" t="s">
        <v>44</v>
      </c>
      <c r="D350" s="173">
        <v>660</v>
      </c>
      <c r="E350" s="173">
        <v>380</v>
      </c>
    </row>
    <row r="351" spans="1:5" ht="18" x14ac:dyDescent="0.25">
      <c r="A351" s="171">
        <v>43749</v>
      </c>
    </row>
    <row r="352" spans="1:5" ht="18" x14ac:dyDescent="0.25">
      <c r="A352" s="172" t="s">
        <v>151</v>
      </c>
      <c r="B352" s="173">
        <v>0.01</v>
      </c>
      <c r="C352" s="172" t="s">
        <v>44</v>
      </c>
      <c r="D352" s="172" t="s">
        <v>44</v>
      </c>
      <c r="E352" s="172" t="s">
        <v>16</v>
      </c>
    </row>
    <row r="353" spans="1:5" ht="18" x14ac:dyDescent="0.25">
      <c r="A353" s="172" t="s">
        <v>152</v>
      </c>
      <c r="B353" s="173">
        <v>0.62</v>
      </c>
      <c r="C353" s="172" t="s">
        <v>44</v>
      </c>
      <c r="D353" s="173">
        <v>2</v>
      </c>
      <c r="E353" s="173">
        <v>2</v>
      </c>
    </row>
    <row r="354" spans="1:5" ht="18" x14ac:dyDescent="0.25">
      <c r="A354" s="172" t="s">
        <v>154</v>
      </c>
      <c r="B354" s="173">
        <v>0.54</v>
      </c>
      <c r="C354" s="172" t="s">
        <v>44</v>
      </c>
      <c r="D354" s="172" t="s">
        <v>44</v>
      </c>
      <c r="E354" s="172" t="s">
        <v>16</v>
      </c>
    </row>
    <row r="355" spans="1:5" ht="18" x14ac:dyDescent="0.25">
      <c r="A355" s="172" t="s">
        <v>155</v>
      </c>
      <c r="B355" s="173">
        <v>0.22</v>
      </c>
      <c r="C355" s="172" t="s">
        <v>44</v>
      </c>
      <c r="D355" s="172" t="s">
        <v>44</v>
      </c>
      <c r="E355" s="172" t="s">
        <v>16</v>
      </c>
    </row>
    <row r="356" spans="1:5" ht="18" x14ac:dyDescent="0.25">
      <c r="A356" s="172" t="s">
        <v>156</v>
      </c>
      <c r="B356" s="173">
        <v>7.0000000000000007E-2</v>
      </c>
      <c r="C356" s="172" t="s">
        <v>44</v>
      </c>
      <c r="D356" s="172" t="s">
        <v>44</v>
      </c>
      <c r="E356" s="172" t="s">
        <v>16</v>
      </c>
    </row>
    <row r="357" spans="1:5" ht="18" x14ac:dyDescent="0.25">
      <c r="A357" s="172" t="s">
        <v>157</v>
      </c>
      <c r="B357" s="173">
        <v>0.04</v>
      </c>
      <c r="C357" s="173">
        <v>4</v>
      </c>
      <c r="D357" s="173">
        <v>2</v>
      </c>
      <c r="E357" s="173">
        <v>2</v>
      </c>
    </row>
    <row r="358" spans="1:5" ht="18" x14ac:dyDescent="0.25">
      <c r="A358" s="172" t="s">
        <v>158</v>
      </c>
      <c r="B358" s="173">
        <v>0.02</v>
      </c>
      <c r="C358" s="172" t="s">
        <v>44</v>
      </c>
      <c r="D358" s="172" t="s">
        <v>44</v>
      </c>
      <c r="E358" s="172" t="s">
        <v>16</v>
      </c>
    </row>
    <row r="359" spans="1:5" ht="18" x14ac:dyDescent="0.25">
      <c r="A359" s="172" t="s">
        <v>159</v>
      </c>
      <c r="B359" s="173">
        <v>0.03</v>
      </c>
      <c r="C359" s="172" t="s">
        <v>44</v>
      </c>
      <c r="D359" s="172" t="s">
        <v>44</v>
      </c>
      <c r="E359" s="172" t="s">
        <v>16</v>
      </c>
    </row>
    <row r="360" spans="1:5" ht="18" x14ac:dyDescent="0.25">
      <c r="A360" s="172" t="s">
        <v>52</v>
      </c>
      <c r="B360" s="173">
        <v>0.01</v>
      </c>
      <c r="C360" s="173">
        <v>1</v>
      </c>
      <c r="D360" s="173">
        <v>13</v>
      </c>
      <c r="E360" s="173">
        <v>11</v>
      </c>
    </row>
    <row r="361" spans="1:5" ht="18" x14ac:dyDescent="0.25">
      <c r="A361" s="171">
        <v>43790</v>
      </c>
    </row>
    <row r="362" spans="1:5" ht="18" x14ac:dyDescent="0.25">
      <c r="A362" s="172" t="s">
        <v>151</v>
      </c>
      <c r="B362" s="173">
        <v>0.09</v>
      </c>
      <c r="C362" s="172" t="s">
        <v>44</v>
      </c>
      <c r="D362" s="172" t="s">
        <v>44</v>
      </c>
      <c r="E362" s="172" t="s">
        <v>46</v>
      </c>
    </row>
    <row r="363" spans="1:5" ht="18" x14ac:dyDescent="0.25">
      <c r="A363" s="172" t="s">
        <v>152</v>
      </c>
      <c r="B363" s="173">
        <v>0.61</v>
      </c>
      <c r="C363" s="173">
        <v>5</v>
      </c>
      <c r="D363" s="172" t="s">
        <v>44</v>
      </c>
      <c r="E363" s="172" t="s">
        <v>16</v>
      </c>
    </row>
    <row r="364" spans="1:5" ht="18" x14ac:dyDescent="0.25">
      <c r="A364" s="172" t="s">
        <v>154</v>
      </c>
      <c r="B364" s="173">
        <v>0.46</v>
      </c>
      <c r="C364" s="173">
        <v>6</v>
      </c>
      <c r="D364" s="173">
        <v>31</v>
      </c>
      <c r="E364" s="173">
        <v>22</v>
      </c>
    </row>
    <row r="365" spans="1:5" ht="18" x14ac:dyDescent="0.25">
      <c r="A365" s="172" t="s">
        <v>155</v>
      </c>
      <c r="B365" s="173">
        <v>0.18</v>
      </c>
      <c r="C365" s="173">
        <v>6</v>
      </c>
      <c r="D365" s="172" t="s">
        <v>44</v>
      </c>
      <c r="E365" s="172" t="s">
        <v>16</v>
      </c>
    </row>
    <row r="366" spans="1:5" ht="18" x14ac:dyDescent="0.25">
      <c r="A366" s="172" t="s">
        <v>156</v>
      </c>
      <c r="B366" s="173">
        <v>0.05</v>
      </c>
      <c r="C366" s="173">
        <v>1</v>
      </c>
      <c r="D366" s="173">
        <v>4</v>
      </c>
      <c r="E366" s="173">
        <v>4</v>
      </c>
    </row>
    <row r="367" spans="1:5" ht="18" x14ac:dyDescent="0.25">
      <c r="A367" s="172" t="s">
        <v>157</v>
      </c>
      <c r="B367" s="173">
        <v>0.25</v>
      </c>
      <c r="C367" s="173">
        <v>5</v>
      </c>
      <c r="D367" s="173">
        <v>2</v>
      </c>
      <c r="E367" s="173">
        <v>1</v>
      </c>
    </row>
    <row r="368" spans="1:5" ht="18" x14ac:dyDescent="0.25">
      <c r="A368" s="172" t="s">
        <v>158</v>
      </c>
      <c r="B368" s="173">
        <v>0.03</v>
      </c>
      <c r="C368" s="172" t="s">
        <v>44</v>
      </c>
      <c r="D368" s="173">
        <v>4</v>
      </c>
      <c r="E368" s="173">
        <v>4</v>
      </c>
    </row>
    <row r="369" spans="1:5" ht="18" x14ac:dyDescent="0.25">
      <c r="A369" s="172" t="s">
        <v>159</v>
      </c>
      <c r="B369" s="173">
        <v>0.02</v>
      </c>
      <c r="C369" s="172" t="s">
        <v>44</v>
      </c>
      <c r="D369" s="172" t="s">
        <v>44</v>
      </c>
      <c r="E369" s="172" t="s">
        <v>16</v>
      </c>
    </row>
    <row r="370" spans="1:5" ht="18" x14ac:dyDescent="0.25">
      <c r="A370" s="172" t="s">
        <v>52</v>
      </c>
      <c r="B370" s="173">
        <v>0.02</v>
      </c>
      <c r="C370" s="172" t="s">
        <v>44</v>
      </c>
      <c r="D370" s="173">
        <v>111</v>
      </c>
      <c r="E370" s="173">
        <v>110</v>
      </c>
    </row>
    <row r="371" spans="1:5" ht="18" x14ac:dyDescent="0.25">
      <c r="A371" s="171">
        <v>43803</v>
      </c>
    </row>
    <row r="372" spans="1:5" ht="18" x14ac:dyDescent="0.25">
      <c r="A372" s="172" t="s">
        <v>151</v>
      </c>
      <c r="B372" s="173">
        <v>0.02</v>
      </c>
      <c r="C372" s="172" t="s">
        <v>44</v>
      </c>
      <c r="D372" s="173">
        <v>1</v>
      </c>
      <c r="E372" s="173">
        <v>1</v>
      </c>
    </row>
    <row r="373" spans="1:5" ht="18" x14ac:dyDescent="0.25">
      <c r="A373" s="172" t="s">
        <v>152</v>
      </c>
      <c r="B373" s="173">
        <v>0.54</v>
      </c>
      <c r="C373" s="173">
        <v>4</v>
      </c>
      <c r="D373" s="173">
        <v>1</v>
      </c>
      <c r="E373" s="173">
        <v>1</v>
      </c>
    </row>
    <row r="374" spans="1:5" ht="18" x14ac:dyDescent="0.25">
      <c r="A374" s="172" t="s">
        <v>154</v>
      </c>
      <c r="B374" s="173">
        <v>0.53</v>
      </c>
      <c r="C374" s="172" t="s">
        <v>44</v>
      </c>
      <c r="D374" s="173">
        <v>48</v>
      </c>
      <c r="E374" s="173">
        <v>42</v>
      </c>
    </row>
    <row r="375" spans="1:5" ht="18" x14ac:dyDescent="0.25">
      <c r="A375" s="172" t="s">
        <v>155</v>
      </c>
      <c r="B375" s="173">
        <v>0.17</v>
      </c>
      <c r="C375" s="173">
        <v>1</v>
      </c>
      <c r="D375" s="172" t="s">
        <v>44</v>
      </c>
      <c r="E375" s="172" t="s">
        <v>50</v>
      </c>
    </row>
    <row r="376" spans="1:5" ht="18" x14ac:dyDescent="0.25">
      <c r="A376" s="172" t="s">
        <v>156</v>
      </c>
      <c r="B376" s="173">
        <v>0.05</v>
      </c>
      <c r="C376" s="172" t="s">
        <v>44</v>
      </c>
      <c r="D376" s="172" t="s">
        <v>44</v>
      </c>
      <c r="E376" s="172" t="s">
        <v>50</v>
      </c>
    </row>
    <row r="377" spans="1:5" ht="18" x14ac:dyDescent="0.25">
      <c r="A377" s="172" t="s">
        <v>157</v>
      </c>
      <c r="B377" s="173">
        <v>0.25</v>
      </c>
      <c r="C377" s="173">
        <v>4</v>
      </c>
      <c r="D377" s="173">
        <v>1</v>
      </c>
      <c r="E377" s="173">
        <v>1</v>
      </c>
    </row>
    <row r="378" spans="1:5" ht="18" x14ac:dyDescent="0.25">
      <c r="A378" s="172" t="s">
        <v>158</v>
      </c>
      <c r="B378" s="173">
        <v>0.02</v>
      </c>
      <c r="C378" s="172" t="s">
        <v>44</v>
      </c>
      <c r="D378" s="173">
        <v>1</v>
      </c>
      <c r="E378" s="173">
        <v>1</v>
      </c>
    </row>
    <row r="379" spans="1:5" ht="18" x14ac:dyDescent="0.25">
      <c r="A379" s="172" t="s">
        <v>159</v>
      </c>
      <c r="B379" s="173">
        <v>0.01</v>
      </c>
      <c r="C379" s="172" t="s">
        <v>44</v>
      </c>
      <c r="D379" s="173">
        <v>1</v>
      </c>
      <c r="E379" s="173">
        <v>1</v>
      </c>
    </row>
    <row r="380" spans="1:5" ht="18" x14ac:dyDescent="0.25">
      <c r="A380" s="172" t="s">
        <v>52</v>
      </c>
      <c r="B380" s="173">
        <v>0.01</v>
      </c>
      <c r="C380" s="172" t="s">
        <v>44</v>
      </c>
      <c r="D380" s="174">
        <v>3200</v>
      </c>
      <c r="E380" s="174">
        <v>2900</v>
      </c>
    </row>
    <row r="381" spans="1:5" ht="18" x14ac:dyDescent="0.25">
      <c r="A381" s="171">
        <v>43854</v>
      </c>
    </row>
    <row r="382" spans="1:5" ht="18" x14ac:dyDescent="0.25">
      <c r="A382" s="172" t="s">
        <v>151</v>
      </c>
      <c r="B382" s="173">
        <v>0.03</v>
      </c>
      <c r="C382" s="173">
        <v>1</v>
      </c>
      <c r="D382" s="173">
        <v>7</v>
      </c>
      <c r="E382" s="173">
        <v>3</v>
      </c>
    </row>
    <row r="383" spans="1:5" ht="18" x14ac:dyDescent="0.25">
      <c r="A383" s="172" t="s">
        <v>152</v>
      </c>
      <c r="B383" s="173">
        <v>0.47</v>
      </c>
      <c r="C383" s="173">
        <v>3</v>
      </c>
      <c r="D383" s="173">
        <v>2</v>
      </c>
      <c r="E383" s="173">
        <v>2</v>
      </c>
    </row>
    <row r="384" spans="1:5" ht="18" x14ac:dyDescent="0.25">
      <c r="A384" s="172" t="s">
        <v>154</v>
      </c>
      <c r="B384" s="173">
        <v>0.53</v>
      </c>
      <c r="C384" s="173">
        <v>1</v>
      </c>
      <c r="D384" s="173">
        <v>1</v>
      </c>
      <c r="E384" s="173">
        <v>1</v>
      </c>
    </row>
    <row r="385" spans="1:5" ht="18" x14ac:dyDescent="0.25">
      <c r="A385" s="172" t="s">
        <v>155</v>
      </c>
      <c r="B385" s="173">
        <v>0.17</v>
      </c>
      <c r="C385" s="173">
        <v>2</v>
      </c>
      <c r="D385" s="172" t="s">
        <v>44</v>
      </c>
      <c r="E385" s="172" t="s">
        <v>44</v>
      </c>
    </row>
    <row r="386" spans="1:5" ht="18" x14ac:dyDescent="0.25">
      <c r="A386" s="172" t="s">
        <v>156</v>
      </c>
      <c r="B386" s="173">
        <v>0.06</v>
      </c>
      <c r="C386" s="173">
        <v>3</v>
      </c>
      <c r="D386" s="172" t="s">
        <v>44</v>
      </c>
      <c r="E386" s="172" t="s">
        <v>44</v>
      </c>
    </row>
    <row r="387" spans="1:5" ht="18" x14ac:dyDescent="0.25">
      <c r="A387" s="172" t="s">
        <v>157</v>
      </c>
      <c r="B387" s="173">
        <v>0.31</v>
      </c>
      <c r="C387" s="173">
        <v>5</v>
      </c>
      <c r="D387" s="173">
        <v>3</v>
      </c>
      <c r="E387" s="173">
        <v>3</v>
      </c>
    </row>
    <row r="388" spans="1:5" ht="18" x14ac:dyDescent="0.25">
      <c r="A388" s="172" t="s">
        <v>158</v>
      </c>
      <c r="B388" s="173">
        <v>0.03</v>
      </c>
      <c r="C388" s="173">
        <v>1</v>
      </c>
      <c r="D388" s="172" t="s">
        <v>44</v>
      </c>
      <c r="E388" s="172" t="s">
        <v>44</v>
      </c>
    </row>
    <row r="389" spans="1:5" ht="18" x14ac:dyDescent="0.25">
      <c r="A389" s="172" t="s">
        <v>159</v>
      </c>
      <c r="B389" s="173">
        <v>0.03</v>
      </c>
      <c r="C389" s="172" t="s">
        <v>44</v>
      </c>
      <c r="D389" s="173">
        <v>1</v>
      </c>
      <c r="E389" s="173">
        <v>1</v>
      </c>
    </row>
    <row r="390" spans="1:5" ht="18" x14ac:dyDescent="0.25">
      <c r="A390" s="172" t="s">
        <v>52</v>
      </c>
      <c r="B390" s="173">
        <v>0.03</v>
      </c>
      <c r="C390" s="173">
        <v>2</v>
      </c>
      <c r="D390" s="173">
        <v>900</v>
      </c>
      <c r="E390" s="173">
        <v>490</v>
      </c>
    </row>
    <row r="391" spans="1:5" ht="18" x14ac:dyDescent="0.25">
      <c r="A391" s="171">
        <v>43879</v>
      </c>
    </row>
    <row r="392" spans="1:5" ht="18" x14ac:dyDescent="0.25">
      <c r="A392" s="172" t="s">
        <v>151</v>
      </c>
      <c r="B392" s="173">
        <v>0.03</v>
      </c>
      <c r="C392" s="172" t="s">
        <v>44</v>
      </c>
      <c r="D392" s="173">
        <v>1</v>
      </c>
      <c r="E392" s="173">
        <v>1</v>
      </c>
    </row>
    <row r="393" spans="1:5" ht="18" x14ac:dyDescent="0.25">
      <c r="A393" s="172" t="s">
        <v>152</v>
      </c>
      <c r="B393" s="173">
        <v>0.54</v>
      </c>
      <c r="C393" s="173">
        <v>4</v>
      </c>
      <c r="D393" s="173">
        <v>18</v>
      </c>
      <c r="E393" s="173">
        <v>17</v>
      </c>
    </row>
    <row r="394" spans="1:5" ht="18" x14ac:dyDescent="0.25">
      <c r="A394" s="172" t="s">
        <v>154</v>
      </c>
      <c r="B394" s="173">
        <v>0.52</v>
      </c>
      <c r="C394" s="173">
        <v>2</v>
      </c>
      <c r="D394" s="173">
        <v>3</v>
      </c>
      <c r="E394" s="173">
        <v>3</v>
      </c>
    </row>
    <row r="395" spans="1:5" ht="18" x14ac:dyDescent="0.25">
      <c r="A395" s="172" t="s">
        <v>155</v>
      </c>
      <c r="B395" s="173">
        <v>0.17</v>
      </c>
      <c r="C395" s="173">
        <v>6</v>
      </c>
      <c r="D395" s="172" t="s">
        <v>44</v>
      </c>
      <c r="E395" s="172" t="s">
        <v>44</v>
      </c>
    </row>
    <row r="396" spans="1:5" ht="18" x14ac:dyDescent="0.25">
      <c r="A396" s="172" t="s">
        <v>156</v>
      </c>
      <c r="B396" s="173">
        <v>7.0000000000000007E-2</v>
      </c>
      <c r="C396" s="173">
        <v>1</v>
      </c>
      <c r="D396" s="173">
        <v>2</v>
      </c>
      <c r="E396" s="173">
        <v>2</v>
      </c>
    </row>
    <row r="397" spans="1:5" ht="18" x14ac:dyDescent="0.25">
      <c r="A397" s="172" t="s">
        <v>157</v>
      </c>
      <c r="B397" s="173">
        <v>0.3</v>
      </c>
      <c r="C397" s="173">
        <v>6</v>
      </c>
      <c r="D397" s="173">
        <v>230</v>
      </c>
      <c r="E397" s="173">
        <v>159</v>
      </c>
    </row>
    <row r="398" spans="1:5" ht="18" x14ac:dyDescent="0.25">
      <c r="A398" s="172" t="s">
        <v>158</v>
      </c>
      <c r="B398" s="173">
        <v>0.02</v>
      </c>
      <c r="C398" s="173">
        <v>1</v>
      </c>
      <c r="D398" s="173">
        <v>1</v>
      </c>
      <c r="E398" s="172" t="s">
        <v>44</v>
      </c>
    </row>
    <row r="399" spans="1:5" ht="18" x14ac:dyDescent="0.25">
      <c r="A399" s="172" t="s">
        <v>159</v>
      </c>
      <c r="B399" s="173">
        <v>0.02</v>
      </c>
      <c r="C399" s="173">
        <v>2</v>
      </c>
      <c r="D399" s="172" t="s">
        <v>44</v>
      </c>
      <c r="E399" s="172" t="s">
        <v>44</v>
      </c>
    </row>
    <row r="400" spans="1:5" ht="18" x14ac:dyDescent="0.25">
      <c r="A400" s="172" t="s">
        <v>52</v>
      </c>
      <c r="B400" s="172" t="s">
        <v>53</v>
      </c>
      <c r="C400" s="172" t="s">
        <v>44</v>
      </c>
      <c r="D400" s="173">
        <v>600</v>
      </c>
      <c r="E400" s="173">
        <v>840</v>
      </c>
    </row>
    <row r="401" spans="1:5" ht="18" x14ac:dyDescent="0.25">
      <c r="A401" s="171">
        <v>43902</v>
      </c>
    </row>
    <row r="402" spans="1:5" ht="18" x14ac:dyDescent="0.25">
      <c r="A402" s="172" t="s">
        <v>151</v>
      </c>
      <c r="B402" s="173">
        <v>0.02</v>
      </c>
      <c r="C402" s="173">
        <v>1</v>
      </c>
      <c r="D402" s="172" t="s">
        <v>44</v>
      </c>
      <c r="E402" s="172" t="s">
        <v>44</v>
      </c>
    </row>
    <row r="403" spans="1:5" ht="18" x14ac:dyDescent="0.25">
      <c r="A403" s="172" t="s">
        <v>152</v>
      </c>
      <c r="B403" s="173">
        <v>0.56999999999999995</v>
      </c>
      <c r="C403" s="173">
        <v>7</v>
      </c>
      <c r="D403" s="173">
        <v>1</v>
      </c>
      <c r="E403" s="173">
        <v>1</v>
      </c>
    </row>
    <row r="404" spans="1:5" ht="18" x14ac:dyDescent="0.25">
      <c r="A404" s="172" t="s">
        <v>154</v>
      </c>
      <c r="B404" s="173">
        <v>0.6</v>
      </c>
      <c r="C404" s="173">
        <v>5</v>
      </c>
      <c r="D404" s="173">
        <v>1</v>
      </c>
      <c r="E404" s="173">
        <v>1</v>
      </c>
    </row>
    <row r="405" spans="1:5" ht="18" x14ac:dyDescent="0.25">
      <c r="A405" s="172" t="s">
        <v>155</v>
      </c>
      <c r="B405" s="173">
        <v>0.18</v>
      </c>
      <c r="C405" s="173">
        <v>1</v>
      </c>
      <c r="D405" s="173">
        <v>3</v>
      </c>
      <c r="E405" s="173">
        <v>3</v>
      </c>
    </row>
    <row r="406" spans="1:5" ht="18" x14ac:dyDescent="0.25">
      <c r="A406" s="172" t="s">
        <v>156</v>
      </c>
      <c r="B406" s="173">
        <v>0.06</v>
      </c>
      <c r="C406" s="173">
        <v>1</v>
      </c>
      <c r="D406" s="172" t="s">
        <v>44</v>
      </c>
      <c r="E406" s="172" t="s">
        <v>44</v>
      </c>
    </row>
    <row r="407" spans="1:5" ht="18" x14ac:dyDescent="0.25">
      <c r="A407" s="172" t="s">
        <v>157</v>
      </c>
      <c r="B407" s="173">
        <v>0.31</v>
      </c>
      <c r="C407" s="173">
        <v>7</v>
      </c>
      <c r="D407" s="173">
        <v>6</v>
      </c>
      <c r="E407" s="173">
        <v>6</v>
      </c>
    </row>
    <row r="408" spans="1:5" ht="18" x14ac:dyDescent="0.25">
      <c r="A408" s="172" t="s">
        <v>158</v>
      </c>
      <c r="B408" s="173">
        <v>0.01</v>
      </c>
      <c r="C408" s="173">
        <v>2</v>
      </c>
      <c r="D408" s="172" t="s">
        <v>44</v>
      </c>
      <c r="E408" s="172" t="s">
        <v>44</v>
      </c>
    </row>
    <row r="409" spans="1:5" ht="18" x14ac:dyDescent="0.25">
      <c r="A409" s="172" t="s">
        <v>159</v>
      </c>
      <c r="B409" s="173">
        <v>0.03</v>
      </c>
      <c r="C409" s="173">
        <v>3</v>
      </c>
      <c r="D409" s="172" t="s">
        <v>44</v>
      </c>
      <c r="E409" s="172" t="s">
        <v>54</v>
      </c>
    </row>
    <row r="410" spans="1:5" ht="18" x14ac:dyDescent="0.25">
      <c r="A410" s="172" t="s">
        <v>52</v>
      </c>
      <c r="B410" s="173">
        <v>0.01</v>
      </c>
      <c r="C410" s="173">
        <v>2</v>
      </c>
      <c r="D410" s="173">
        <v>580</v>
      </c>
      <c r="E410" s="173">
        <v>510</v>
      </c>
    </row>
    <row r="411" spans="1:5" ht="18" x14ac:dyDescent="0.25">
      <c r="A411" s="171">
        <v>43928</v>
      </c>
    </row>
    <row r="412" spans="1:5" ht="18" x14ac:dyDescent="0.25">
      <c r="A412" s="172" t="s">
        <v>151</v>
      </c>
      <c r="B412" s="173">
        <v>0.04</v>
      </c>
      <c r="C412" s="173">
        <v>1</v>
      </c>
      <c r="D412" s="173">
        <v>60</v>
      </c>
      <c r="E412" s="173">
        <v>49</v>
      </c>
    </row>
    <row r="413" spans="1:5" ht="18" x14ac:dyDescent="0.25">
      <c r="A413" s="172" t="s">
        <v>152</v>
      </c>
      <c r="B413" s="173">
        <v>0.66</v>
      </c>
      <c r="C413" s="173">
        <v>3</v>
      </c>
      <c r="D413" s="173">
        <v>175</v>
      </c>
      <c r="E413" s="173">
        <v>160</v>
      </c>
    </row>
    <row r="414" spans="1:5" ht="18" x14ac:dyDescent="0.25">
      <c r="A414" s="172" t="s">
        <v>154</v>
      </c>
      <c r="B414" s="173">
        <v>0.59</v>
      </c>
      <c r="C414" s="173">
        <v>2</v>
      </c>
      <c r="D414" s="173">
        <v>9</v>
      </c>
      <c r="E414" s="173">
        <v>7</v>
      </c>
    </row>
    <row r="415" spans="1:5" ht="18" x14ac:dyDescent="0.25">
      <c r="A415" s="172" t="s">
        <v>155</v>
      </c>
      <c r="B415" s="173">
        <v>0.2</v>
      </c>
      <c r="C415" s="172" t="s">
        <v>44</v>
      </c>
      <c r="D415" s="173">
        <v>1</v>
      </c>
      <c r="E415" s="172" t="s">
        <v>44</v>
      </c>
    </row>
    <row r="416" spans="1:5" ht="18" x14ac:dyDescent="0.25">
      <c r="A416" s="172" t="s">
        <v>156</v>
      </c>
      <c r="B416" s="173">
        <v>0.05</v>
      </c>
      <c r="C416" s="172" t="s">
        <v>44</v>
      </c>
      <c r="D416" s="172" t="s">
        <v>44</v>
      </c>
      <c r="E416" s="172" t="s">
        <v>44</v>
      </c>
    </row>
    <row r="417" spans="1:5" ht="18" x14ac:dyDescent="0.25">
      <c r="A417" s="172" t="s">
        <v>157</v>
      </c>
      <c r="B417" s="173">
        <v>0.3</v>
      </c>
      <c r="C417" s="173">
        <v>3</v>
      </c>
      <c r="D417" s="173">
        <v>3</v>
      </c>
      <c r="E417" s="173">
        <v>1</v>
      </c>
    </row>
    <row r="418" spans="1:5" ht="18" x14ac:dyDescent="0.25">
      <c r="A418" s="172" t="s">
        <v>158</v>
      </c>
      <c r="B418" s="173">
        <v>0.04</v>
      </c>
      <c r="C418" s="172" t="s">
        <v>44</v>
      </c>
      <c r="D418" s="172" t="s">
        <v>44</v>
      </c>
      <c r="E418" s="172" t="s">
        <v>44</v>
      </c>
    </row>
    <row r="419" spans="1:5" ht="18" x14ac:dyDescent="0.25">
      <c r="A419" s="172" t="s">
        <v>159</v>
      </c>
      <c r="B419" s="173">
        <v>0.02</v>
      </c>
      <c r="C419" s="172" t="s">
        <v>44</v>
      </c>
      <c r="D419" s="173">
        <v>2</v>
      </c>
      <c r="E419" s="173">
        <v>1</v>
      </c>
    </row>
    <row r="420" spans="1:5" ht="18" x14ac:dyDescent="0.25">
      <c r="A420" s="172" t="s">
        <v>52</v>
      </c>
      <c r="B420" s="173">
        <v>0.01</v>
      </c>
      <c r="C420" s="173">
        <v>2</v>
      </c>
      <c r="D420" s="174">
        <v>5800</v>
      </c>
      <c r="E420" s="174">
        <v>5600</v>
      </c>
    </row>
    <row r="421" spans="1:5" ht="18" x14ac:dyDescent="0.25">
      <c r="A421" s="171">
        <v>43929</v>
      </c>
    </row>
    <row r="422" spans="1:5" ht="18" x14ac:dyDescent="0.25">
      <c r="A422" s="172" t="s">
        <v>151</v>
      </c>
      <c r="B422" s="172" t="s">
        <v>16</v>
      </c>
      <c r="C422" s="172" t="s">
        <v>16</v>
      </c>
      <c r="D422" s="173">
        <v>4</v>
      </c>
      <c r="E422" s="173">
        <v>2</v>
      </c>
    </row>
    <row r="423" spans="1:5" ht="18" x14ac:dyDescent="0.25">
      <c r="A423" s="172" t="s">
        <v>152</v>
      </c>
      <c r="B423" s="172" t="s">
        <v>16</v>
      </c>
      <c r="C423" s="172" t="s">
        <v>16</v>
      </c>
      <c r="D423" s="173">
        <v>4</v>
      </c>
      <c r="E423" s="173">
        <v>4</v>
      </c>
    </row>
    <row r="424" spans="1:5" ht="18" x14ac:dyDescent="0.25">
      <c r="A424" s="172" t="s">
        <v>154</v>
      </c>
      <c r="B424" s="172" t="s">
        <v>16</v>
      </c>
      <c r="C424" s="172" t="s">
        <v>16</v>
      </c>
      <c r="D424" s="173">
        <v>11</v>
      </c>
      <c r="E424" s="173">
        <v>10</v>
      </c>
    </row>
    <row r="425" spans="1:5" ht="18" x14ac:dyDescent="0.25">
      <c r="A425" s="172" t="s">
        <v>155</v>
      </c>
      <c r="B425" s="172" t="s">
        <v>16</v>
      </c>
      <c r="C425" s="172" t="s">
        <v>16</v>
      </c>
      <c r="D425" s="172" t="s">
        <v>16</v>
      </c>
      <c r="E425" s="172" t="s">
        <v>16</v>
      </c>
    </row>
    <row r="426" spans="1:5" ht="18" x14ac:dyDescent="0.25">
      <c r="A426" s="172" t="s">
        <v>156</v>
      </c>
      <c r="B426" s="172" t="s">
        <v>16</v>
      </c>
      <c r="C426" s="172" t="s">
        <v>16</v>
      </c>
      <c r="D426" s="172" t="s">
        <v>16</v>
      </c>
      <c r="E426" s="172" t="s">
        <v>16</v>
      </c>
    </row>
    <row r="427" spans="1:5" ht="18" x14ac:dyDescent="0.25">
      <c r="A427" s="172" t="s">
        <v>157</v>
      </c>
      <c r="B427" s="172" t="s">
        <v>16</v>
      </c>
      <c r="C427" s="172" t="s">
        <v>16</v>
      </c>
      <c r="D427" s="172" t="s">
        <v>16</v>
      </c>
      <c r="E427" s="172" t="s">
        <v>16</v>
      </c>
    </row>
    <row r="428" spans="1:5" ht="18" x14ac:dyDescent="0.25">
      <c r="A428" s="172" t="s">
        <v>158</v>
      </c>
      <c r="B428" s="172" t="s">
        <v>16</v>
      </c>
      <c r="C428" s="172" t="s">
        <v>16</v>
      </c>
      <c r="D428" s="172" t="s">
        <v>16</v>
      </c>
      <c r="E428" s="172" t="s">
        <v>16</v>
      </c>
    </row>
    <row r="429" spans="1:5" ht="18" x14ac:dyDescent="0.25">
      <c r="A429" s="172" t="s">
        <v>159</v>
      </c>
      <c r="B429" s="172" t="s">
        <v>16</v>
      </c>
      <c r="C429" s="172" t="s">
        <v>16</v>
      </c>
      <c r="D429" s="172" t="s">
        <v>16</v>
      </c>
      <c r="E429" s="172" t="s">
        <v>16</v>
      </c>
    </row>
    <row r="430" spans="1:5" ht="18" x14ac:dyDescent="0.25">
      <c r="A430" s="172" t="s">
        <v>52</v>
      </c>
      <c r="B430" s="172" t="s">
        <v>16</v>
      </c>
      <c r="C430" s="172" t="s">
        <v>16</v>
      </c>
      <c r="D430" s="174">
        <v>1300</v>
      </c>
      <c r="E430" s="174">
        <v>1000</v>
      </c>
    </row>
    <row r="431" spans="1:5" ht="18" x14ac:dyDescent="0.25">
      <c r="A431" s="171">
        <v>43972</v>
      </c>
    </row>
    <row r="432" spans="1:5" ht="18" x14ac:dyDescent="0.25">
      <c r="A432" s="167" t="s">
        <v>151</v>
      </c>
      <c r="B432" s="168">
        <v>0.02</v>
      </c>
      <c r="C432" s="167" t="s">
        <v>44</v>
      </c>
      <c r="D432" s="168">
        <v>1</v>
      </c>
      <c r="E432" s="168">
        <v>1</v>
      </c>
    </row>
    <row r="433" spans="1:5" ht="18" x14ac:dyDescent="0.25">
      <c r="A433" s="167" t="s">
        <v>152</v>
      </c>
      <c r="B433" s="168">
        <v>0.57999999999999996</v>
      </c>
      <c r="C433" s="167" t="s">
        <v>44</v>
      </c>
      <c r="D433" s="168">
        <v>1</v>
      </c>
      <c r="E433" s="168">
        <v>1</v>
      </c>
    </row>
    <row r="434" spans="1:5" ht="18" x14ac:dyDescent="0.25">
      <c r="A434" s="167" t="s">
        <v>154</v>
      </c>
      <c r="B434" s="168">
        <v>0.6</v>
      </c>
      <c r="C434" s="167" t="s">
        <v>44</v>
      </c>
      <c r="D434" s="168">
        <v>2</v>
      </c>
      <c r="E434" s="168">
        <v>2</v>
      </c>
    </row>
    <row r="435" spans="1:5" ht="18" x14ac:dyDescent="0.25">
      <c r="A435" s="167" t="s">
        <v>155</v>
      </c>
      <c r="B435" s="168">
        <v>0.36</v>
      </c>
      <c r="C435" s="167" t="s">
        <v>44</v>
      </c>
      <c r="D435" s="167" t="s">
        <v>44</v>
      </c>
      <c r="E435" s="167" t="s">
        <v>16</v>
      </c>
    </row>
    <row r="436" spans="1:5" ht="18" x14ac:dyDescent="0.25">
      <c r="A436" s="167" t="s">
        <v>156</v>
      </c>
      <c r="B436" s="168">
        <v>0.05</v>
      </c>
      <c r="C436" s="167" t="s">
        <v>44</v>
      </c>
      <c r="D436" s="167" t="s">
        <v>44</v>
      </c>
      <c r="E436" s="167" t="s">
        <v>16</v>
      </c>
    </row>
    <row r="437" spans="1:5" ht="18" x14ac:dyDescent="0.25">
      <c r="A437" s="167" t="s">
        <v>157</v>
      </c>
      <c r="B437" s="168">
        <v>0.35</v>
      </c>
      <c r="C437" s="167" t="s">
        <v>44</v>
      </c>
      <c r="D437" s="167" t="s">
        <v>44</v>
      </c>
      <c r="E437" s="167" t="s">
        <v>16</v>
      </c>
    </row>
    <row r="438" spans="1:5" ht="18" x14ac:dyDescent="0.25">
      <c r="A438" s="167" t="s">
        <v>158</v>
      </c>
      <c r="B438" s="168">
        <v>0.02</v>
      </c>
      <c r="C438" s="167" t="s">
        <v>44</v>
      </c>
      <c r="D438" s="168">
        <v>1</v>
      </c>
      <c r="E438" s="168">
        <v>1</v>
      </c>
    </row>
    <row r="439" spans="1:5" ht="18" x14ac:dyDescent="0.25">
      <c r="A439" s="167" t="s">
        <v>159</v>
      </c>
      <c r="B439" s="168">
        <v>0.02</v>
      </c>
      <c r="C439" s="167" t="s">
        <v>44</v>
      </c>
      <c r="D439" s="168">
        <v>4</v>
      </c>
      <c r="E439" s="168">
        <v>4</v>
      </c>
    </row>
    <row r="440" spans="1:5" ht="18" x14ac:dyDescent="0.25">
      <c r="A440" s="167" t="s">
        <v>52</v>
      </c>
      <c r="B440" s="168">
        <v>0.02</v>
      </c>
      <c r="C440" s="167" t="s">
        <v>44</v>
      </c>
      <c r="D440" s="168">
        <v>2</v>
      </c>
      <c r="E440" s="168">
        <v>2</v>
      </c>
    </row>
    <row r="441" spans="1:5" ht="18" x14ac:dyDescent="0.25">
      <c r="A441" s="171">
        <v>43997</v>
      </c>
    </row>
    <row r="442" spans="1:5" ht="18" x14ac:dyDescent="0.25">
      <c r="A442" s="167" t="s">
        <v>151</v>
      </c>
      <c r="B442" s="168">
        <v>0.02</v>
      </c>
      <c r="C442" s="168">
        <v>2</v>
      </c>
      <c r="D442" s="168">
        <v>1</v>
      </c>
      <c r="E442" s="168">
        <v>1</v>
      </c>
    </row>
    <row r="443" spans="1:5" ht="18" x14ac:dyDescent="0.25">
      <c r="A443" s="167" t="s">
        <v>152</v>
      </c>
      <c r="B443" s="168">
        <v>0.49</v>
      </c>
      <c r="C443" s="168">
        <v>8</v>
      </c>
      <c r="D443" s="168">
        <v>1</v>
      </c>
      <c r="E443" s="168">
        <v>1</v>
      </c>
    </row>
    <row r="444" spans="1:5" ht="18" x14ac:dyDescent="0.25">
      <c r="A444" s="167" t="s">
        <v>154</v>
      </c>
      <c r="B444" s="168">
        <v>0.6</v>
      </c>
      <c r="C444" s="168">
        <v>1</v>
      </c>
      <c r="D444" s="167" t="s">
        <v>44</v>
      </c>
      <c r="E444" s="167" t="s">
        <v>16</v>
      </c>
    </row>
    <row r="445" spans="1:5" ht="18" x14ac:dyDescent="0.25">
      <c r="A445" s="167" t="s">
        <v>155</v>
      </c>
      <c r="B445" s="168">
        <v>0.15</v>
      </c>
      <c r="C445" s="168">
        <v>3</v>
      </c>
      <c r="D445" s="167" t="s">
        <v>44</v>
      </c>
      <c r="E445" s="167" t="s">
        <v>16</v>
      </c>
    </row>
    <row r="446" spans="1:5" ht="18" x14ac:dyDescent="0.25">
      <c r="A446" s="167" t="s">
        <v>156</v>
      </c>
      <c r="B446" s="168">
        <v>0.06</v>
      </c>
      <c r="C446" s="168">
        <v>3</v>
      </c>
      <c r="D446" s="168">
        <v>1</v>
      </c>
      <c r="E446" s="168">
        <v>1</v>
      </c>
    </row>
    <row r="447" spans="1:5" ht="18" x14ac:dyDescent="0.25">
      <c r="A447" s="167" t="s">
        <v>157</v>
      </c>
      <c r="B447" s="168">
        <v>0.33</v>
      </c>
      <c r="C447" s="168">
        <v>8</v>
      </c>
      <c r="D447" s="167" t="s">
        <v>44</v>
      </c>
      <c r="E447" s="167" t="s">
        <v>16</v>
      </c>
    </row>
    <row r="448" spans="1:5" ht="18" x14ac:dyDescent="0.25">
      <c r="A448" s="167" t="s">
        <v>158</v>
      </c>
      <c r="B448" s="168">
        <v>0.03</v>
      </c>
      <c r="C448" s="167" t="s">
        <v>44</v>
      </c>
      <c r="D448" s="168">
        <v>1</v>
      </c>
      <c r="E448" s="167" t="s">
        <v>44</v>
      </c>
    </row>
    <row r="449" spans="1:5" ht="18" x14ac:dyDescent="0.25">
      <c r="A449" s="167" t="s">
        <v>159</v>
      </c>
      <c r="B449" s="168">
        <v>0.02</v>
      </c>
      <c r="C449" s="168">
        <v>4</v>
      </c>
      <c r="D449" s="168">
        <v>2</v>
      </c>
      <c r="E449" s="168">
        <v>2</v>
      </c>
    </row>
    <row r="450" spans="1:5" ht="18" x14ac:dyDescent="0.25">
      <c r="A450" s="167" t="s">
        <v>52</v>
      </c>
      <c r="B450" s="168">
        <v>0.02</v>
      </c>
      <c r="C450" s="168">
        <v>1</v>
      </c>
      <c r="D450" s="179">
        <v>1000</v>
      </c>
      <c r="E450" s="168">
        <v>760</v>
      </c>
    </row>
  </sheetData>
  <mergeCells count="2">
    <mergeCell ref="A1:E1"/>
    <mergeCell ref="G2:K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CA075E45F5A2C94BBC50FFAD9958890D0088F2E6A8A6565C4AA6EF68E91FA9FE31" ma:contentTypeVersion="215" ma:contentTypeDescription="Create a new document." ma:contentTypeScope="" ma:versionID="9d09d6e8bc63a3b7d717642229e8705b">
  <xsd:schema xmlns:xsd="http://www.w3.org/2001/XMLSchema" xmlns:xs="http://www.w3.org/2001/XMLSchema" xmlns:p="http://schemas.microsoft.com/office/2006/metadata/properties" xmlns:ns2="15ffb055-6eb4-45a1-bc20-bf2ac0d420da" xmlns:ns3="44f1fc5f-b325-4eee-aff1-f819b799bcaf" xmlns:ns4="5bd205ad-2945-4b0f-982a-48f644879018" xmlns:ns5="4f9c820c-e7e2-444d-97ee-45f2b3485c1d" xmlns:ns6="725c79e5-42ce-4aa0-ac78-b6418001f0d2" xmlns:ns7="c91a514c-9034-4fa3-897a-8352025b26ed" xmlns:ns8="55bcd593-d4c7-4359-a33f-8fe16413171d" xmlns:ns9="9e364490-7089-453c-b514-5cb671933119" xmlns:ns11="70f08c19-8c6a-4a1c-ad66-5f41cae03708" targetNamespace="http://schemas.microsoft.com/office/2006/metadata/properties" ma:root="true" ma:fieldsID="620a99464a4affe7f7623a017f867717" ns2:_="" ns3:_="" ns4:_="" ns5:_="" ns6:_="" ns7:_="" ns8:_="" ns9:_="" ns11:_="">
    <xsd:import namespace="15ffb055-6eb4-45a1-bc20-bf2ac0d420da"/>
    <xsd:import namespace="44f1fc5f-b325-4eee-aff1-f819b799bcaf"/>
    <xsd:import namespace="5bd205ad-2945-4b0f-982a-48f644879018"/>
    <xsd:import namespace="4f9c820c-e7e2-444d-97ee-45f2b3485c1d"/>
    <xsd:import namespace="725c79e5-42ce-4aa0-ac78-b6418001f0d2"/>
    <xsd:import namespace="c91a514c-9034-4fa3-897a-8352025b26ed"/>
    <xsd:import namespace="55bcd593-d4c7-4359-a33f-8fe16413171d"/>
    <xsd:import namespace="9e364490-7089-453c-b514-5cb671933119"/>
    <xsd:import namespace="70f08c19-8c6a-4a1c-ad66-5f41cae03708"/>
    <xsd:element name="properties">
      <xsd:complexType>
        <xsd:sequence>
          <xsd:element name="documentManagement">
            <xsd:complexType>
              <xsd:all>
                <xsd:element ref="ns2:KeyWords" minOccurs="0"/>
                <xsd:element ref="ns3:Comments" minOccurs="0"/>
                <xsd:element ref="ns4:ValuationNo" minOccurs="0"/>
                <xsd:element ref="ns4:ApplicationNo" minOccurs="0"/>
                <xsd:element ref="ns5:DocumentType" minOccurs="0"/>
                <xsd:element ref="ns5:Narrative" minOccurs="0"/>
                <xsd:element ref="ns2:SecurityClassification" minOccurs="0"/>
                <xsd:element ref="ns5:Subactivity" minOccurs="0"/>
                <xsd:element ref="ns5:Case" minOccurs="0"/>
                <xsd:element ref="ns5:RelatedPeople" minOccurs="0"/>
                <xsd:element ref="ns5:CategoryName" minOccurs="0"/>
                <xsd:element ref="ns5:CategoryValue" minOccurs="0"/>
                <xsd:element ref="ns5:BusinessValue" minOccurs="0"/>
                <xsd:element ref="ns5:FunctionGroup" minOccurs="0"/>
                <xsd:element ref="ns5:Function" minOccurs="0"/>
                <xsd:element ref="ns5:PRAType" minOccurs="0"/>
                <xsd:element ref="ns5:PRADate1" minOccurs="0"/>
                <xsd:element ref="ns5:PRADate2" minOccurs="0"/>
                <xsd:element ref="ns5:PRADate3" minOccurs="0"/>
                <xsd:element ref="ns5:PRADateDisposal" minOccurs="0"/>
                <xsd:element ref="ns5:PRADateTrigger" minOccurs="0"/>
                <xsd:element ref="ns5:PRAText1" minOccurs="0"/>
                <xsd:element ref="ns5:PRAText2" minOccurs="0"/>
                <xsd:element ref="ns5:PRAText3" minOccurs="0"/>
                <xsd:element ref="ns5:PRAText4" minOccurs="0"/>
                <xsd:element ref="ns5:PRAText5" minOccurs="0"/>
                <xsd:element ref="ns5:AggregationStatus" minOccurs="0"/>
                <xsd:element ref="ns5:Project" minOccurs="0"/>
                <xsd:element ref="ns5:Activity" minOccurs="0"/>
                <xsd:element ref="ns6:AggregationNarrative" minOccurs="0"/>
                <xsd:element ref="ns7:Channel" minOccurs="0"/>
                <xsd:element ref="ns7:Team" minOccurs="0"/>
                <xsd:element ref="ns7:Level2" minOccurs="0"/>
                <xsd:element ref="ns7:Level3" minOccurs="0"/>
                <xsd:element ref="ns7:Year" minOccurs="0"/>
                <xsd:element ref="ns4:Town" minOccurs="0"/>
                <xsd:element ref="ns4:Address" minOccurs="0"/>
                <xsd:element ref="ns8:LegacyMetadata" minOccurs="0"/>
                <xsd:element ref="ns8:EDLevel1" minOccurs="0"/>
                <xsd:element ref="ns8:EDLevel2" minOccurs="0"/>
                <xsd:element ref="ns8:EDLevel3" minOccurs="0"/>
                <xsd:element ref="ns8:EDLevel4" minOccurs="0"/>
                <xsd:element ref="ns8:EDLevel5" minOccurs="0"/>
                <xsd:element ref="ns8:EDDataID" minOccurs="0"/>
                <xsd:element ref="ns8:InternalOnly" minOccurs="0"/>
                <xsd:element ref="ns8:RelatedValuationNumbers" minOccurs="0"/>
                <xsd:element ref="ns8:RMClassification" minOccurs="0"/>
                <xsd:element ref="ns8:PropertyID" minOccurs="0"/>
                <xsd:element ref="ns9:MediaServiceMetadata" minOccurs="0"/>
                <xsd:element ref="ns9:MediaServiceFastMetadata" minOccurs="0"/>
                <xsd:element ref="ns9:MediaServiceAutoKeyPoints" minOccurs="0"/>
                <xsd:element ref="ns9:MediaServiceKeyPoints" minOccurs="0"/>
                <xsd:element ref="ns9:MediaServiceDateTaken" minOccurs="0"/>
                <xsd:element ref="ns9:MediaServiceLocation" minOccurs="0"/>
                <xsd:element ref="ns9:MediaServiceGenerationTime" minOccurs="0"/>
                <xsd:element ref="ns9:MediaServiceEventHashCode" minOccurs="0"/>
                <xsd:element ref="ns9:MediaServiceAutoTags" minOccurs="0"/>
                <xsd:element ref="ns9:MediaServiceOCR" minOccurs="0"/>
                <xsd:element ref="ns8:ServiceRequestNumber" minOccurs="0"/>
                <xsd:element ref="ns9:ha80e58b661148dca405113aa96b77ab" minOccurs="0"/>
                <xsd:element ref="ns11:TaxCatchAll" minOccurs="0"/>
                <xsd:element ref="ns9:MediaServiceObjectDetectorVersions" minOccurs="0"/>
                <xsd:element ref="ns9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8" nillable="true" ma:displayName="Key Words" ma:internalName="KeyWords" ma:readOnly="false">
      <xsd:simpleType>
        <xsd:restriction base="dms:Note">
          <xsd:maxLength value="255"/>
        </xsd:restriction>
      </xsd:simpleType>
    </xsd:element>
    <xsd:element name="SecurityClassification" ma:index="14" nillable="true" ma:displayName="Security Classification" ma:format="Dropdown" ma:hidden="true" ma:internalName="SecurityClassification" ma:readOnly="false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1fc5f-b325-4eee-aff1-f819b799bcaf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Comments" ma:internalName="Comme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205ad-2945-4b0f-982a-48f644879018" elementFormDefault="qualified">
    <xsd:import namespace="http://schemas.microsoft.com/office/2006/documentManagement/types"/>
    <xsd:import namespace="http://schemas.microsoft.com/office/infopath/2007/PartnerControls"/>
    <xsd:element name="ValuationNo" ma:index="10" nillable="true" ma:displayName="Valuation Number" ma:hidden="true" ma:internalName="ValuationNo" ma:readOnly="false">
      <xsd:simpleType>
        <xsd:restriction base="dms:Text">
          <xsd:maxLength value="255"/>
        </xsd:restriction>
      </xsd:simpleType>
    </xsd:element>
    <xsd:element name="ApplicationNo" ma:index="11" nillable="true" ma:displayName="Application Number" ma:hidden="true" ma:internalName="ApplicationNo" ma:readOnly="false">
      <xsd:simpleType>
        <xsd:restriction base="dms:Text">
          <xsd:maxLength value="255"/>
        </xsd:restriction>
      </xsd:simpleType>
    </xsd:element>
    <xsd:element name="Town" ma:index="43" nillable="true" ma:displayName="Town" ma:hidden="true" ma:internalName="Town" ma:readOnly="false">
      <xsd:simpleType>
        <xsd:restriction base="dms:Text">
          <xsd:maxLength value="255"/>
        </xsd:restriction>
      </xsd:simpleType>
    </xsd:element>
    <xsd:element name="Address" ma:index="44" nillable="true" ma:displayName="Address" ma:hidden="true" ma:internalName="Addres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12" nillable="true" ma:displayName="Document Type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Narrative" ma:index="13" nillable="true" ma:displayName="Narrative" ma:hidden="true" ma:internalName="Narrative" ma:readOnly="false">
      <xsd:simpleType>
        <xsd:restriction base="dms:Note"/>
      </xsd:simpleType>
    </xsd:element>
    <xsd:element name="Subactivity" ma:index="15" nillable="true" ma:displayName="Subactivity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6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RelatedPeople" ma:index="17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8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9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20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21" nillable="true" ma:displayName="Function Group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22" nillable="true" ma:displayName="Function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3" nillable="true" ma:displayName="PRA 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PRADate1" ma:index="24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5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6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7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8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9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0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31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32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3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4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Project" ma:index="3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6" nillable="true" ma:displayName="Activity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7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38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Team" ma:index="39" nillable="true" ma:displayName="Team" ma:default="" ma:hidden="true" ma:internalName="Team" ma:readOnly="false">
      <xsd:simpleType>
        <xsd:restriction base="dms:Text">
          <xsd:maxLength value="255"/>
        </xsd:restriction>
      </xsd:simpleType>
    </xsd:element>
    <xsd:element name="Level2" ma:index="40" nillable="true" ma:displayName="Level2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41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42" nillable="true" ma:displayName="Year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cd593-d4c7-4359-a33f-8fe16413171d" elementFormDefault="qualified">
    <xsd:import namespace="http://schemas.microsoft.com/office/2006/documentManagement/types"/>
    <xsd:import namespace="http://schemas.microsoft.com/office/infopath/2007/PartnerControls"/>
    <xsd:element name="LegacyMetadata" ma:index="45" nillable="true" ma:displayName="Legacy Metadata" ma:hidden="true" ma:internalName="LegacyMetadata" ma:readOnly="false">
      <xsd:simpleType>
        <xsd:restriction base="dms:Note"/>
      </xsd:simpleType>
    </xsd:element>
    <xsd:element name="EDLevel1" ma:index="46" nillable="true" ma:displayName="EDLevel1" ma:hidden="true" ma:internalName="EDLevel1" ma:readOnly="false">
      <xsd:simpleType>
        <xsd:restriction base="dms:Text">
          <xsd:maxLength value="255"/>
        </xsd:restriction>
      </xsd:simpleType>
    </xsd:element>
    <xsd:element name="EDLevel2" ma:index="47" nillable="true" ma:displayName="EDLevel2" ma:hidden="true" ma:internalName="EDLevel2" ma:readOnly="false">
      <xsd:simpleType>
        <xsd:restriction base="dms:Text">
          <xsd:maxLength value="255"/>
        </xsd:restriction>
      </xsd:simpleType>
    </xsd:element>
    <xsd:element name="EDLevel3" ma:index="48" nillable="true" ma:displayName="EDLevel3" ma:hidden="true" ma:internalName="EDLevel3" ma:readOnly="false">
      <xsd:simpleType>
        <xsd:restriction base="dms:Text">
          <xsd:maxLength value="255"/>
        </xsd:restriction>
      </xsd:simpleType>
    </xsd:element>
    <xsd:element name="EDLevel4" ma:index="49" nillable="true" ma:displayName="EDLevel4" ma:hidden="true" ma:internalName="EDLevel4" ma:readOnly="false">
      <xsd:simpleType>
        <xsd:restriction base="dms:Text">
          <xsd:maxLength value="255"/>
        </xsd:restriction>
      </xsd:simpleType>
    </xsd:element>
    <xsd:element name="EDLevel5" ma:index="50" nillable="true" ma:displayName="EDLevel5" ma:hidden="true" ma:internalName="EDLevel5" ma:readOnly="false">
      <xsd:simpleType>
        <xsd:restriction base="dms:Text">
          <xsd:maxLength value="255"/>
        </xsd:restriction>
      </xsd:simpleType>
    </xsd:element>
    <xsd:element name="EDDataID" ma:index="51" nillable="true" ma:displayName="EDDataID" ma:indexed="true" ma:internalName="EDDataID" ma:readOnly="false">
      <xsd:simpleType>
        <xsd:restriction base="dms:Text">
          <xsd:maxLength value="255"/>
        </xsd:restriction>
      </xsd:simpleType>
    </xsd:element>
    <xsd:element name="InternalOnly" ma:index="52" nillable="true" ma:displayName="Internal Only" ma:default="0" ma:internalName="InternalOnly" ma:readOnly="false">
      <xsd:simpleType>
        <xsd:restriction base="dms:Boolean"/>
      </xsd:simpleType>
    </xsd:element>
    <xsd:element name="RelatedValuationNumbers" ma:index="53" nillable="true" ma:displayName="Related Valuation Numbers" ma:hidden="true" ma:internalName="RelatedValuationNumbers" ma:readOnly="false">
      <xsd:simpleType>
        <xsd:restriction base="dms:Note"/>
      </xsd:simpleType>
    </xsd:element>
    <xsd:element name="RMClassification" ma:index="54" nillable="true" ma:displayName="RM Classification" ma:hidden="true" ma:internalName="RMClassification" ma:readOnly="false">
      <xsd:simpleType>
        <xsd:restriction base="dms:Text">
          <xsd:maxLength value="255"/>
        </xsd:restriction>
      </xsd:simpleType>
    </xsd:element>
    <xsd:element name="PropertyID" ma:index="55" nillable="true" ma:displayName="PropertyID" ma:hidden="true" ma:internalName="PropertyID" ma:readOnly="false">
      <xsd:simpleType>
        <xsd:restriction base="dms:Text">
          <xsd:maxLength value="255"/>
        </xsd:restriction>
      </xsd:simpleType>
    </xsd:element>
    <xsd:element name="ServiceRequestNumber" ma:index="66" nillable="true" ma:displayName="Service Request Number" ma:internalName="ServiceReques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64490-7089-453c-b514-5cb671933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6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61" nillable="true" ma:displayName="Location" ma:internalName="MediaServiceLocation" ma:readOnly="true">
      <xsd:simpleType>
        <xsd:restriction base="dms:Text"/>
      </xsd:simpleType>
    </xsd:element>
    <xsd:element name="MediaServiceGenerationTime" ma:index="6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64" nillable="true" ma:displayName="Tags" ma:internalName="MediaServiceAutoTags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a80e58b661148dca405113aa96b77ab" ma:index="68" nillable="true" ma:taxonomy="true" ma:internalName="ha80e58b661148dca405113aa96b77ab" ma:taxonomyFieldName="Property" ma:displayName="Property" ma:default="" ma:fieldId="{1a80e58b-6611-48dc-a405-113aa96b77ab}" ma:taxonomyMulti="true" ma:sspId="c1a1cba4-1f74-403f-95b2-fb9a3922aed4" ma:termSetId="80814647-8934-43ec-b455-d065f174c4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7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08c19-8c6a-4a1c-ad66-5f41cae03708" elementFormDefault="qualified">
    <xsd:import namespace="http://schemas.microsoft.com/office/2006/documentManagement/types"/>
    <xsd:import namespace="http://schemas.microsoft.com/office/infopath/2007/PartnerControls"/>
    <xsd:element name="TaxCatchAll" ma:index="69" nillable="true" ma:displayName="Taxonomy Catch All Column" ma:hidden="true" ma:list="{06a0fcd6-108d-43ab-b6e3-b16c7a5610b0}" ma:internalName="TaxCatchAll" ma:showField="CatchAllData" ma:web="70f08c19-8c6a-4a1c-ad66-5f41cae03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4f9c820c-e7e2-444d-97ee-45f2b3485c1d">NA</Project>
    <PRAText2 xmlns="4f9c820c-e7e2-444d-97ee-45f2b3485c1d" xsi:nil="true"/>
    <EDLevel4 xmlns="55bcd593-d4c7-4359-a33f-8fe16413171d">Otaki</EDLevel4>
    <Subactivity xmlns="4f9c820c-e7e2-444d-97ee-45f2b3485c1d">Plant Maintenance</Subactivity>
    <Activity xmlns="4f9c820c-e7e2-444d-97ee-45f2b3485c1d">Wastewater Treatment</Activity>
    <CategoryName xmlns="4f9c820c-e7e2-444d-97ee-45f2b3485c1d">NA</CategoryName>
    <FunctionGroup xmlns="4f9c820c-e7e2-444d-97ee-45f2b3485c1d">Infrastructure Management</FunctionGroup>
    <RelatedValuationNumbers xmlns="55bcd593-d4c7-4359-a33f-8fe16413171d" xsi:nil="true"/>
    <RMClassification xmlns="55bcd593-d4c7-4359-a33f-8fe16413171d" xsi:nil="true"/>
    <SecurityClassification xmlns="15ffb055-6eb4-45a1-bc20-bf2ac0d420da" xsi:nil="true"/>
    <Narrative xmlns="4f9c820c-e7e2-444d-97ee-45f2b3485c1d" xsi:nil="true"/>
    <PRADate1 xmlns="4f9c820c-e7e2-444d-97ee-45f2b3485c1d" xsi:nil="true"/>
    <Function xmlns="4f9c820c-e7e2-444d-97ee-45f2b3485c1d">Wastewater</Function>
    <Town xmlns="5bd205ad-2945-4b0f-982a-48f644879018" xsi:nil="true"/>
    <EDLevel5 xmlns="55bcd593-d4c7-4359-a33f-8fe16413171d">Resource Consent Compliance Reports</EDLevel5>
    <ServiceRequestNumber xmlns="55bcd593-d4c7-4359-a33f-8fe16413171d" xsi:nil="true"/>
    <PRAText3 xmlns="4f9c820c-e7e2-444d-97ee-45f2b3485c1d" xsi:nil="true"/>
    <PRADateTrigger xmlns="4f9c820c-e7e2-444d-97ee-45f2b3485c1d" xsi:nil="true"/>
    <PropertyID xmlns="55bcd593-d4c7-4359-a33f-8fe16413171d" xsi:nil="true"/>
    <Case xmlns="4f9c820c-e7e2-444d-97ee-45f2b3485c1d">NA</Case>
    <AggregationStatus xmlns="4f9c820c-e7e2-444d-97ee-45f2b3485c1d">Normal</AggregationStatus>
    <AggregationNarrative xmlns="725c79e5-42ce-4aa0-ac78-b6418001f0d2" xsi:nil="true"/>
    <DocumentType xmlns="4f9c820c-e7e2-444d-97ee-45f2b3485c1d" xsi:nil="true"/>
    <EDDataID xmlns="55bcd593-d4c7-4359-a33f-8fe16413171d">7825404</EDDataID>
    <PRAText1 xmlns="4f9c820c-e7e2-444d-97ee-45f2b3485c1d" xsi:nil="true"/>
    <InternalOnly xmlns="55bcd593-d4c7-4359-a33f-8fe16413171d">false</InternalOnly>
    <PRADateDisposal xmlns="4f9c820c-e7e2-444d-97ee-45f2b3485c1d" xsi:nil="true"/>
    <EDLevel3 xmlns="55bcd593-d4c7-4359-a33f-8fe16413171d">Treatment</EDLevel3>
    <CategoryValue xmlns="4f9c820c-e7e2-444d-97ee-45f2b3485c1d">NA</CategoryValue>
    <PRADate2 xmlns="4f9c820c-e7e2-444d-97ee-45f2b3485c1d" xsi:nil="true"/>
    <ValuationNo xmlns="5bd205ad-2945-4b0f-982a-48f644879018" xsi:nil="true"/>
    <PRAText4 xmlns="4f9c820c-e7e2-444d-97ee-45f2b3485c1d" xsi:nil="true"/>
    <LegacyMetadata xmlns="55bcd593-d4c7-4359-a33f-8fe16413171d">Created By: Melissa.Smith@kapiticoast.govt.nz
File: Appendix A - Otaki WWTP Report Data 2019-2020 V2.xlsx</LegacyMetadata>
    <Address xmlns="5bd205ad-2945-4b0f-982a-48f644879018" xsi:nil="true"/>
    <Comments xmlns="44f1fc5f-b325-4eee-aff1-f819b799bcaf" xsi:nil="true"/>
    <Level2 xmlns="c91a514c-9034-4fa3-897a-8352025b26ed" xsi:nil="true"/>
    <EDLevel1 xmlns="55bcd593-d4c7-4359-a33f-8fe16413171d">Council</EDLevel1>
    <Channel xmlns="c91a514c-9034-4fa3-897a-8352025b26ed">NA</Channel>
    <PRAType xmlns="4f9c820c-e7e2-444d-97ee-45f2b3485c1d">Doc</PRAType>
    <KeyWords xmlns="15ffb055-6eb4-45a1-bc20-bf2ac0d420da" xsi:nil="true"/>
    <PRADate3 xmlns="4f9c820c-e7e2-444d-97ee-45f2b3485c1d" xsi:nil="true"/>
    <Year xmlns="c91a514c-9034-4fa3-897a-8352025b26ed" xsi:nil="true"/>
    <PRAText5 xmlns="4f9c820c-e7e2-444d-97ee-45f2b3485c1d" xsi:nil="true"/>
    <EDLevel2 xmlns="55bcd593-d4c7-4359-a33f-8fe16413171d">Wastewater Management</EDLevel2>
    <Level3 xmlns="c91a514c-9034-4fa3-897a-8352025b26ed" xsi:nil="true"/>
    <RelatedPeople xmlns="4f9c820c-e7e2-444d-97ee-45f2b3485c1d">
      <UserInfo>
        <DisplayName/>
        <AccountId xsi:nil="true"/>
        <AccountType/>
      </UserInfo>
    </RelatedPeople>
    <ApplicationNo xmlns="5bd205ad-2945-4b0f-982a-48f644879018" xsi:nil="true"/>
    <BusinessValue xmlns="4f9c820c-e7e2-444d-97ee-45f2b3485c1d" xsi:nil="true"/>
    <Team xmlns="c91a514c-9034-4fa3-897a-8352025b26ed" xsi:nil="true"/>
    <TaxCatchAll xmlns="70f08c19-8c6a-4a1c-ad66-5f41cae03708" xsi:nil="true"/>
    <ha80e58b661148dca405113aa96b77ab xmlns="9e364490-7089-453c-b514-5cb671933119">
      <Terms xmlns="http://schemas.microsoft.com/office/infopath/2007/PartnerControls"/>
    </ha80e58b661148dca405113aa96b77ab>
  </documentManagement>
</p:properties>
</file>

<file path=customXml/itemProps1.xml><?xml version="1.0" encoding="utf-8"?>
<ds:datastoreItem xmlns:ds="http://schemas.openxmlformats.org/officeDocument/2006/customXml" ds:itemID="{D6583745-9412-46A0-A018-756F5D860352}"/>
</file>

<file path=customXml/itemProps2.xml><?xml version="1.0" encoding="utf-8"?>
<ds:datastoreItem xmlns:ds="http://schemas.openxmlformats.org/officeDocument/2006/customXml" ds:itemID="{3385D62C-5EE8-4EB0-85BA-DC54C7411BBC}"/>
</file>

<file path=customXml/itemProps3.xml><?xml version="1.0" encoding="utf-8"?>
<ds:datastoreItem xmlns:ds="http://schemas.openxmlformats.org/officeDocument/2006/customXml" ds:itemID="{33079F3D-E15F-4EA2-A2C0-01761498C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LDTA Flow</vt:lpstr>
      <vt:lpstr>Ponds A &amp; B Effluent</vt:lpstr>
      <vt:lpstr>Pond A</vt:lpstr>
      <vt:lpstr>Pond B</vt:lpstr>
      <vt:lpstr>Bores &amp; Spring</vt:lpstr>
      <vt:lpstr>Condition21 Bore &amp; Spring 2016+</vt:lpstr>
    </vt:vector>
  </TitlesOfParts>
  <Company>Kapiti Coast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- Otaki WWTP Report Data 2019-2020 V2.xlsx</dc:title>
  <dc:creator>Melissa Smith</dc:creator>
  <cp:lastModifiedBy>Melissa Smith</cp:lastModifiedBy>
  <cp:lastPrinted>2020-10-07T22:54:16Z</cp:lastPrinted>
  <dcterms:created xsi:type="dcterms:W3CDTF">2020-10-06T00:52:09Z</dcterms:created>
  <dcterms:modified xsi:type="dcterms:W3CDTF">2020-12-18T04:13:06Z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0x010100CA075E45F5A2C94BBC50FFAD9958890D0088F2E6A8A6565C4AA6EF68E91FA9FE31</vt:lpwstr>
  </property>
</Properties>
</file>